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tuần\08.01.2025\"/>
    </mc:Choice>
  </mc:AlternateContent>
  <xr:revisionPtr revIDLastSave="0" documentId="13_ncr:1_{EC908B0C-D2C3-4D00-A88E-B4C93AB0BE22}" xr6:coauthVersionLast="47" xr6:coauthVersionMax="47" xr10:uidLastSave="{00000000-0000-0000-0000-000000000000}"/>
  <bookViews>
    <workbookView xWindow="-108" yWindow="-108" windowWidth="23256" windowHeight="12456" firstSheet="3" activeTab="7" xr2:uid="{00000000-000D-0000-FFFF-FFFF00000000}"/>
  </bookViews>
  <sheets>
    <sheet name="SAU CAI" sheetId="5" r:id="rId1"/>
    <sheet name="NGHI NGHIEN " sheetId="3" r:id="rId2"/>
    <sheet name="DIEM PHUC TAP" sheetId="7" r:id="rId3"/>
    <sheet name="DIEM NGUY CO" sheetId="13" r:id="rId4"/>
    <sheet name="DT BAN LE" sheetId="12" r:id="rId5"/>
    <sheet name="NGHIEN" sheetId="2" r:id="rId6"/>
    <sheet name="SU DUNG" sheetId="9" r:id="rId7"/>
    <sheet name="NGHI SU DUNG" sheetId="11" r:id="rId8"/>
    <sheet name="KET QUA TEST" sheetId="14" r:id="rId9"/>
  </sheets>
  <definedNames>
    <definedName name="_xlnm.Print_Area" localSheetId="2">'DIEM PHUC TAP'!$A$1:$Q$29</definedName>
    <definedName name="_xlnm.Print_Area" localSheetId="1">'NGHI NGHIEN '!$A$1:$N$24</definedName>
    <definedName name="_xlnm.Print_Area" localSheetId="7">'NGHI SU DUNG'!$A$1:$N$25</definedName>
    <definedName name="_xlnm.Print_Area" localSheetId="5">NGHIEN!$A$1:$AN$29</definedName>
    <definedName name="_xlnm.Print_Area" localSheetId="0">'SAU CAI'!$A$1:$K$28</definedName>
    <definedName name="_xlnm.Print_Area" localSheetId="6">'SU DUNG'!$A$1:$AE$27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0" i="14" l="1"/>
  <c r="S20" i="14"/>
  <c r="S11" i="14" l="1"/>
  <c r="S15" i="14"/>
  <c r="S16" i="14"/>
  <c r="S21" i="14"/>
  <c r="S23" i="14"/>
  <c r="S7" i="14"/>
  <c r="U16" i="14"/>
  <c r="U23" i="14"/>
  <c r="T11" i="14"/>
  <c r="U11" i="14" s="1"/>
  <c r="T13" i="14"/>
  <c r="U13" i="14" s="1"/>
  <c r="T15" i="14"/>
  <c r="U15" i="14" s="1"/>
  <c r="T16" i="14"/>
  <c r="T21" i="14"/>
  <c r="U21" i="14" s="1"/>
  <c r="T23" i="14"/>
  <c r="T7" i="14"/>
  <c r="U7" i="14" s="1"/>
  <c r="I25" i="9" l="1"/>
  <c r="E9" i="2" l="1"/>
  <c r="E10" i="2"/>
  <c r="E11" i="2"/>
  <c r="E12" i="2"/>
  <c r="E13" i="2"/>
  <c r="E14" i="2"/>
  <c r="E15" i="2"/>
  <c r="E16" i="2"/>
  <c r="E17" i="2"/>
  <c r="E18" i="2"/>
  <c r="E19" i="2"/>
  <c r="E20" i="2"/>
  <c r="E21" i="2"/>
  <c r="E22" i="2"/>
  <c r="E23" i="2"/>
  <c r="E24" i="2"/>
  <c r="L9" i="13" l="1"/>
  <c r="L10" i="13"/>
  <c r="L11" i="13"/>
  <c r="L12" i="13"/>
  <c r="L13" i="13"/>
  <c r="L14" i="13"/>
  <c r="L15" i="13"/>
  <c r="L16" i="13"/>
  <c r="L17" i="13"/>
  <c r="L18" i="13"/>
  <c r="L19" i="13"/>
  <c r="L20" i="13"/>
  <c r="L21" i="13"/>
  <c r="L22" i="13"/>
  <c r="L23" i="13"/>
  <c r="L24" i="13"/>
  <c r="L25" i="13"/>
  <c r="F25" i="14" l="1"/>
  <c r="H25" i="14"/>
  <c r="L25" i="14"/>
  <c r="M25" i="14"/>
  <c r="Q25" i="14"/>
  <c r="C25" i="14"/>
  <c r="I8" i="12"/>
  <c r="I11" i="12"/>
  <c r="D25" i="12"/>
  <c r="F25" i="12"/>
  <c r="G25" i="12"/>
  <c r="H25" i="12"/>
  <c r="C25" i="12"/>
  <c r="I7" i="12"/>
  <c r="E8" i="12"/>
  <c r="E9" i="12"/>
  <c r="I9" i="12" s="1"/>
  <c r="E10" i="12"/>
  <c r="I10" i="12" s="1"/>
  <c r="E11" i="12"/>
  <c r="E12" i="12"/>
  <c r="I12" i="12" s="1"/>
  <c r="E13" i="12"/>
  <c r="I13" i="12" s="1"/>
  <c r="E14" i="12"/>
  <c r="I14" i="12" s="1"/>
  <c r="E15" i="12"/>
  <c r="I15" i="12" s="1"/>
  <c r="E16" i="12"/>
  <c r="I16" i="12" s="1"/>
  <c r="E17" i="12"/>
  <c r="I17" i="12" s="1"/>
  <c r="E18" i="12"/>
  <c r="E19" i="12"/>
  <c r="E20" i="12"/>
  <c r="E21" i="12"/>
  <c r="E22" i="12"/>
  <c r="E23" i="12"/>
  <c r="E24" i="12"/>
  <c r="E7" i="12"/>
  <c r="Q9" i="13"/>
  <c r="Q16" i="13"/>
  <c r="Q17" i="13"/>
  <c r="Q21" i="13"/>
  <c r="Q24" i="13"/>
  <c r="P9" i="13"/>
  <c r="P10" i="13"/>
  <c r="P11" i="13"/>
  <c r="P12" i="13"/>
  <c r="Q12" i="13" s="1"/>
  <c r="P13" i="13"/>
  <c r="Q13" i="13" s="1"/>
  <c r="P14" i="13"/>
  <c r="P15" i="13"/>
  <c r="P16" i="13"/>
  <c r="P17" i="13"/>
  <c r="P18" i="13"/>
  <c r="Q18" i="13" s="1"/>
  <c r="P19" i="13"/>
  <c r="Q19" i="13" s="1"/>
  <c r="P20" i="13"/>
  <c r="P21" i="13"/>
  <c r="P22" i="13"/>
  <c r="P23" i="13"/>
  <c r="P24" i="13"/>
  <c r="P25" i="13"/>
  <c r="P8" i="13"/>
  <c r="Q8" i="13" s="1"/>
  <c r="L8" i="13"/>
  <c r="L26" i="13" s="1"/>
  <c r="I8" i="13"/>
  <c r="I9" i="13"/>
  <c r="I10" i="13"/>
  <c r="I11" i="13"/>
  <c r="I12" i="13"/>
  <c r="I13" i="13"/>
  <c r="I14" i="13"/>
  <c r="I15" i="13"/>
  <c r="I16" i="13"/>
  <c r="I17" i="13"/>
  <c r="I18" i="13"/>
  <c r="D26" i="13"/>
  <c r="E26" i="13"/>
  <c r="F26" i="13"/>
  <c r="G26" i="13"/>
  <c r="H26" i="13"/>
  <c r="J26" i="13"/>
  <c r="K26" i="13"/>
  <c r="M26" i="13"/>
  <c r="N26" i="13"/>
  <c r="O26" i="13"/>
  <c r="C26" i="13"/>
  <c r="P9" i="7"/>
  <c r="Q9" i="7" s="1"/>
  <c r="P13" i="7"/>
  <c r="Q13" i="7" s="1"/>
  <c r="P17" i="7"/>
  <c r="P21" i="7"/>
  <c r="P25" i="7"/>
  <c r="Q25" i="7" s="1"/>
  <c r="L9" i="7"/>
  <c r="L10" i="7"/>
  <c r="P10" i="7" s="1"/>
  <c r="Q10" i="7" s="1"/>
  <c r="L11" i="7"/>
  <c r="P11" i="7" s="1"/>
  <c r="L12" i="7"/>
  <c r="P12" i="7" s="1"/>
  <c r="Q12" i="7" s="1"/>
  <c r="L13" i="7"/>
  <c r="L14" i="7"/>
  <c r="P14" i="7" s="1"/>
  <c r="Q14" i="7" s="1"/>
  <c r="L15" i="7"/>
  <c r="P15" i="7" s="1"/>
  <c r="L16" i="7"/>
  <c r="P16" i="7" s="1"/>
  <c r="Q16" i="7" s="1"/>
  <c r="L17" i="7"/>
  <c r="L18" i="7"/>
  <c r="P18" i="7" s="1"/>
  <c r="Q18" i="7" s="1"/>
  <c r="L19" i="7"/>
  <c r="P19" i="7" s="1"/>
  <c r="L20" i="7"/>
  <c r="P20" i="7" s="1"/>
  <c r="Q20" i="7" s="1"/>
  <c r="L21" i="7"/>
  <c r="L22" i="7"/>
  <c r="P22" i="7" s="1"/>
  <c r="Q22" i="7" s="1"/>
  <c r="L23" i="7"/>
  <c r="P23" i="7" s="1"/>
  <c r="L24" i="7"/>
  <c r="P24" i="7" s="1"/>
  <c r="Q24" i="7" s="1"/>
  <c r="L25" i="7"/>
  <c r="P8" i="7"/>
  <c r="I10" i="7"/>
  <c r="I14" i="7"/>
  <c r="I18" i="7"/>
  <c r="I22" i="7"/>
  <c r="E9" i="7"/>
  <c r="I9" i="7" s="1"/>
  <c r="E10" i="7"/>
  <c r="E11" i="7"/>
  <c r="I11" i="7" s="1"/>
  <c r="E12" i="7"/>
  <c r="I12" i="7" s="1"/>
  <c r="E13" i="7"/>
  <c r="I13" i="7" s="1"/>
  <c r="E14" i="7"/>
  <c r="E15" i="7"/>
  <c r="I15" i="7" s="1"/>
  <c r="E16" i="7"/>
  <c r="I16" i="7" s="1"/>
  <c r="E17" i="7"/>
  <c r="I17" i="7" s="1"/>
  <c r="E18" i="7"/>
  <c r="E19" i="7"/>
  <c r="I19" i="7" s="1"/>
  <c r="E20" i="7"/>
  <c r="I20" i="7" s="1"/>
  <c r="E21" i="7"/>
  <c r="I21" i="7" s="1"/>
  <c r="E22" i="7"/>
  <c r="E23" i="7"/>
  <c r="I23" i="7" s="1"/>
  <c r="E24" i="7"/>
  <c r="I24" i="7" s="1"/>
  <c r="E25" i="7"/>
  <c r="I25" i="7" s="1"/>
  <c r="E8" i="7"/>
  <c r="I8" i="7" s="1"/>
  <c r="T25" i="14" l="1"/>
  <c r="E25" i="12"/>
  <c r="Q15" i="13"/>
  <c r="Q14" i="13"/>
  <c r="Q11" i="13"/>
  <c r="Q10" i="13"/>
  <c r="Q23" i="7"/>
  <c r="Q19" i="7"/>
  <c r="Q15" i="7"/>
  <c r="Q11" i="7"/>
  <c r="Q21" i="7"/>
  <c r="Q17" i="7"/>
  <c r="Q8" i="7"/>
  <c r="S25" i="14"/>
  <c r="I25" i="14"/>
  <c r="N25" i="14"/>
  <c r="J25" i="14"/>
  <c r="K25" i="14" s="1"/>
  <c r="O25" i="14"/>
  <c r="P25" i="14" s="1"/>
  <c r="D23" i="3"/>
  <c r="F23" i="3"/>
  <c r="G23" i="3"/>
  <c r="H23" i="3"/>
  <c r="I23" i="3"/>
  <c r="J23" i="3"/>
  <c r="K23" i="3"/>
  <c r="L23" i="3"/>
  <c r="M23" i="3"/>
  <c r="C23" i="3"/>
  <c r="E7" i="3"/>
  <c r="N7" i="3" s="1"/>
  <c r="E8" i="3"/>
  <c r="N8" i="3" s="1"/>
  <c r="E9" i="3"/>
  <c r="N9" i="3" s="1"/>
  <c r="E10" i="3"/>
  <c r="N10" i="3" s="1"/>
  <c r="E11" i="3"/>
  <c r="N11" i="3" s="1"/>
  <c r="E12" i="3"/>
  <c r="N12" i="3" s="1"/>
  <c r="E13" i="3"/>
  <c r="N13" i="3" s="1"/>
  <c r="E14" i="3"/>
  <c r="N14" i="3" s="1"/>
  <c r="E15" i="3"/>
  <c r="N15" i="3" s="1"/>
  <c r="E16" i="3"/>
  <c r="N16" i="3" s="1"/>
  <c r="E17" i="3"/>
  <c r="N17" i="3" s="1"/>
  <c r="E18" i="3"/>
  <c r="N18" i="3" s="1"/>
  <c r="E19" i="3"/>
  <c r="N19" i="3" s="1"/>
  <c r="E20" i="3"/>
  <c r="N20" i="3" s="1"/>
  <c r="E21" i="3"/>
  <c r="N21" i="3" s="1"/>
  <c r="E22" i="3"/>
  <c r="N22" i="3" s="1"/>
  <c r="E6" i="3"/>
  <c r="N6" i="3" s="1"/>
  <c r="D24" i="5"/>
  <c r="F24" i="5"/>
  <c r="G24" i="5"/>
  <c r="H24" i="5"/>
  <c r="K24" i="5"/>
  <c r="C24" i="5"/>
  <c r="J14" i="5"/>
  <c r="J15" i="5"/>
  <c r="J16" i="5"/>
  <c r="J19" i="5"/>
  <c r="J22" i="5"/>
  <c r="I9" i="5"/>
  <c r="J9" i="5" s="1"/>
  <c r="I10" i="5"/>
  <c r="J10" i="5" s="1"/>
  <c r="I13" i="5"/>
  <c r="J13" i="5" s="1"/>
  <c r="I14" i="5"/>
  <c r="I15" i="5"/>
  <c r="I16" i="5"/>
  <c r="I19" i="5"/>
  <c r="I22" i="5"/>
  <c r="E8" i="5"/>
  <c r="I8" i="5" s="1"/>
  <c r="J8" i="5" s="1"/>
  <c r="E9" i="5"/>
  <c r="E10" i="5"/>
  <c r="E11" i="5"/>
  <c r="I11" i="5" s="1"/>
  <c r="J11" i="5" s="1"/>
  <c r="E12" i="5"/>
  <c r="I12" i="5" s="1"/>
  <c r="J12" i="5" s="1"/>
  <c r="E13" i="5"/>
  <c r="E14" i="5"/>
  <c r="E15" i="5"/>
  <c r="E16" i="5"/>
  <c r="E17" i="5"/>
  <c r="I17" i="5" s="1"/>
  <c r="J17" i="5" s="1"/>
  <c r="E18" i="5"/>
  <c r="I18" i="5" s="1"/>
  <c r="J18" i="5" s="1"/>
  <c r="E19" i="5"/>
  <c r="E20" i="5"/>
  <c r="I20" i="5" s="1"/>
  <c r="J20" i="5" s="1"/>
  <c r="E21" i="5"/>
  <c r="I21" i="5" s="1"/>
  <c r="J21" i="5" s="1"/>
  <c r="E22" i="5"/>
  <c r="E23" i="5"/>
  <c r="I23" i="5" s="1"/>
  <c r="J23"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C9" i="9"/>
  <c r="AC10" i="9"/>
  <c r="AC11" i="9"/>
  <c r="AC12" i="9"/>
  <c r="AC13" i="9"/>
  <c r="AC14" i="9"/>
  <c r="AC15" i="9"/>
  <c r="AC16" i="9"/>
  <c r="AC17" i="9"/>
  <c r="AC18" i="9"/>
  <c r="AC19" i="9"/>
  <c r="AC20" i="9"/>
  <c r="AC21" i="9"/>
  <c r="AC22" i="9"/>
  <c r="AC23" i="9"/>
  <c r="AC24" i="9"/>
  <c r="AC8" i="9"/>
  <c r="W9" i="9"/>
  <c r="AA9" i="9" s="1"/>
  <c r="W10" i="9"/>
  <c r="W11" i="9"/>
  <c r="AA11" i="9" s="1"/>
  <c r="W12" i="9"/>
  <c r="AA12" i="9" s="1"/>
  <c r="W13" i="9"/>
  <c r="AA13" i="9" s="1"/>
  <c r="W14" i="9"/>
  <c r="AA14" i="9" s="1"/>
  <c r="W15" i="9"/>
  <c r="AA15" i="9" s="1"/>
  <c r="W16" i="9"/>
  <c r="AA16" i="9" s="1"/>
  <c r="W17" i="9"/>
  <c r="AA17" i="9" s="1"/>
  <c r="W18" i="9"/>
  <c r="AA18" i="9" s="1"/>
  <c r="W19" i="9"/>
  <c r="AA19" i="9" s="1"/>
  <c r="W20" i="9"/>
  <c r="AA20" i="9" s="1"/>
  <c r="W21" i="9"/>
  <c r="AA21" i="9" s="1"/>
  <c r="W22" i="9"/>
  <c r="AA22" i="9" s="1"/>
  <c r="W23" i="9"/>
  <c r="AA23" i="9" s="1"/>
  <c r="W24" i="9"/>
  <c r="AA24" i="9" s="1"/>
  <c r="W8" i="9"/>
  <c r="AA8" i="9" s="1"/>
  <c r="P9" i="9"/>
  <c r="P10" i="9"/>
  <c r="P11" i="9"/>
  <c r="P12" i="9"/>
  <c r="P13" i="9"/>
  <c r="P14" i="9"/>
  <c r="P15" i="9"/>
  <c r="P16" i="9"/>
  <c r="P17" i="9"/>
  <c r="P18" i="9"/>
  <c r="P19" i="9"/>
  <c r="P20" i="9"/>
  <c r="P21" i="9"/>
  <c r="P22" i="9"/>
  <c r="P23" i="9"/>
  <c r="P24" i="9"/>
  <c r="P8" i="9"/>
  <c r="N24" i="9"/>
  <c r="T24" i="9" s="1"/>
  <c r="N23" i="9"/>
  <c r="N22" i="9"/>
  <c r="N21" i="9"/>
  <c r="T21" i="9" s="1"/>
  <c r="N20" i="9"/>
  <c r="T20" i="9" s="1"/>
  <c r="N19" i="9"/>
  <c r="N18" i="9"/>
  <c r="N17" i="9"/>
  <c r="T17" i="9" s="1"/>
  <c r="N16" i="9"/>
  <c r="T16" i="9" s="1"/>
  <c r="N14" i="9"/>
  <c r="N13" i="9"/>
  <c r="T13" i="9" s="1"/>
  <c r="N12" i="9"/>
  <c r="T12" i="9" s="1"/>
  <c r="N10" i="9"/>
  <c r="N9" i="9"/>
  <c r="T9" i="9" s="1"/>
  <c r="N8" i="9"/>
  <c r="D25" i="9"/>
  <c r="F25" i="9"/>
  <c r="G25" i="9"/>
  <c r="H25" i="9"/>
  <c r="J25" i="9"/>
  <c r="M25" i="9"/>
  <c r="O25" i="9"/>
  <c r="Q25" i="9"/>
  <c r="R25" i="9"/>
  <c r="S25" i="9"/>
  <c r="U25" i="9"/>
  <c r="V25" i="9"/>
  <c r="X25" i="9"/>
  <c r="Y25" i="9"/>
  <c r="Z25" i="9"/>
  <c r="C25" i="9"/>
  <c r="E9" i="9"/>
  <c r="K9" i="9" s="1"/>
  <c r="L9" i="9" s="1"/>
  <c r="E10" i="9"/>
  <c r="E11" i="9"/>
  <c r="K11" i="9" s="1"/>
  <c r="L11" i="9" s="1"/>
  <c r="E12" i="9"/>
  <c r="K12" i="9" s="1"/>
  <c r="L12" i="9" s="1"/>
  <c r="E13" i="9"/>
  <c r="K13" i="9" s="1"/>
  <c r="L13" i="9" s="1"/>
  <c r="E14" i="9"/>
  <c r="K14" i="9" s="1"/>
  <c r="L14" i="9" s="1"/>
  <c r="E15" i="9"/>
  <c r="K15" i="9" s="1"/>
  <c r="L15" i="9" s="1"/>
  <c r="E16" i="9"/>
  <c r="E17" i="9"/>
  <c r="K17" i="9" s="1"/>
  <c r="L17" i="9" s="1"/>
  <c r="E18" i="9"/>
  <c r="K18" i="9" s="1"/>
  <c r="L18" i="9" s="1"/>
  <c r="E19" i="9"/>
  <c r="K19" i="9" s="1"/>
  <c r="L19" i="9" s="1"/>
  <c r="E20" i="9"/>
  <c r="K20" i="9" s="1"/>
  <c r="L20" i="9" s="1"/>
  <c r="E21" i="9"/>
  <c r="K21" i="9" s="1"/>
  <c r="L21" i="9" s="1"/>
  <c r="E22" i="9"/>
  <c r="K22" i="9" s="1"/>
  <c r="L22" i="9" s="1"/>
  <c r="E23" i="9"/>
  <c r="K23" i="9" s="1"/>
  <c r="L23" i="9" s="1"/>
  <c r="E24" i="9"/>
  <c r="E8" i="9"/>
  <c r="K8" i="9" s="1"/>
  <c r="L8" i="9" s="1"/>
  <c r="K10" i="9"/>
  <c r="L10" i="9" s="1"/>
  <c r="K16" i="9"/>
  <c r="L16" i="9" s="1"/>
  <c r="K24" i="9"/>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K11" i="2"/>
  <c r="L11" i="2" s="1"/>
  <c r="K12" i="2"/>
  <c r="L12" i="2" s="1"/>
  <c r="K15" i="2"/>
  <c r="L15" i="2" s="1"/>
  <c r="K16" i="2"/>
  <c r="L16" i="2" s="1"/>
  <c r="K19" i="2"/>
  <c r="L19" i="2" s="1"/>
  <c r="K20" i="2"/>
  <c r="L20" i="2" s="1"/>
  <c r="K23" i="2"/>
  <c r="L23" i="2" s="1"/>
  <c r="K24" i="2"/>
  <c r="L24" i="2" s="1"/>
  <c r="E8" i="2"/>
  <c r="K8" i="2" s="1"/>
  <c r="L8" i="2" s="1"/>
  <c r="M25" i="2"/>
  <c r="N25" i="2"/>
  <c r="K9" i="2"/>
  <c r="L9" i="2" s="1"/>
  <c r="K10" i="2"/>
  <c r="L10" i="2" s="1"/>
  <c r="K13" i="2"/>
  <c r="L13" i="2" s="1"/>
  <c r="K14" i="2"/>
  <c r="K17" i="2"/>
  <c r="L17" i="2" s="1"/>
  <c r="K18" i="2"/>
  <c r="L18" i="2" s="1"/>
  <c r="K21" i="2"/>
  <c r="L21" i="2" s="1"/>
  <c r="K22" i="2"/>
  <c r="L22" i="2" s="1"/>
  <c r="T19" i="9" l="1"/>
  <c r="T15" i="9"/>
  <c r="AE15" i="9" s="1"/>
  <c r="T11" i="9"/>
  <c r="AE11" i="9" s="1"/>
  <c r="T23" i="9"/>
  <c r="AE23" i="9" s="1"/>
  <c r="T22" i="9"/>
  <c r="T18" i="9"/>
  <c r="AE18" i="9" s="1"/>
  <c r="T14" i="9"/>
  <c r="AE14" i="9" s="1"/>
  <c r="T10" i="9"/>
  <c r="AE20" i="9"/>
  <c r="AD21" i="9"/>
  <c r="AB21" i="9" s="1"/>
  <c r="AD17" i="9"/>
  <c r="AB17" i="9" s="1"/>
  <c r="AD9" i="9"/>
  <c r="AB9" i="9" s="1"/>
  <c r="W25" i="9"/>
  <c r="AE9" i="9"/>
  <c r="N25" i="9"/>
  <c r="AE24" i="9"/>
  <c r="AD24" i="9"/>
  <c r="AB24" i="9" s="1"/>
  <c r="AD20" i="9"/>
  <c r="AB20" i="9" s="1"/>
  <c r="AD16" i="9"/>
  <c r="AB16" i="9" s="1"/>
  <c r="AA10" i="9"/>
  <c r="AE10" i="9" s="1"/>
  <c r="AE22" i="9"/>
  <c r="T8" i="9"/>
  <c r="AE8" i="9" s="1"/>
  <c r="AD23" i="9"/>
  <c r="AB23" i="9" s="1"/>
  <c r="AD15" i="9"/>
  <c r="AD13" i="9"/>
  <c r="AB13" i="9" s="1"/>
  <c r="AE13" i="9"/>
  <c r="AB15" i="9"/>
  <c r="AD19" i="9"/>
  <c r="AB19" i="9" s="1"/>
  <c r="AD11" i="9"/>
  <c r="AB11" i="9" s="1"/>
  <c r="AE17" i="9"/>
  <c r="AE19" i="9"/>
  <c r="AE21" i="9"/>
  <c r="AE16" i="9"/>
  <c r="D14" i="14"/>
  <c r="D21" i="14"/>
  <c r="I24" i="5"/>
  <c r="J7" i="5"/>
  <c r="J24" i="5" s="1"/>
  <c r="E24" i="5"/>
  <c r="D7" i="14"/>
  <c r="D12" i="14"/>
  <c r="D8" i="14"/>
  <c r="AD12" i="9"/>
  <c r="AB12" i="9" s="1"/>
  <c r="E25" i="9"/>
  <c r="AE12" i="9"/>
  <c r="AD8" i="9"/>
  <c r="AB8" i="9" s="1"/>
  <c r="AD22" i="9"/>
  <c r="AB22" i="9" s="1"/>
  <c r="AD18" i="9"/>
  <c r="AB18" i="9" s="1"/>
  <c r="AD14" i="9"/>
  <c r="AB14" i="9" s="1"/>
  <c r="AD10" i="9"/>
  <c r="AB10" i="9" s="1"/>
  <c r="W25" i="2"/>
  <c r="AN21" i="2"/>
  <c r="AN17" i="2"/>
  <c r="AN12" i="2"/>
  <c r="AN24" i="2"/>
  <c r="AN20" i="2"/>
  <c r="AN16" i="2"/>
  <c r="AN11" i="2"/>
  <c r="AN23" i="2"/>
  <c r="AN19" i="2"/>
  <c r="AN15" i="2"/>
  <c r="AN10" i="2"/>
  <c r="AN22" i="2"/>
  <c r="AN18" i="2"/>
  <c r="AN13" i="2"/>
  <c r="AN9" i="2"/>
  <c r="E23" i="3"/>
  <c r="N23" i="3"/>
  <c r="D17" i="14"/>
  <c r="E24" i="11"/>
  <c r="L24" i="9"/>
  <c r="L25" i="9" s="1"/>
  <c r="K25" i="9"/>
  <c r="AC25" i="9"/>
  <c r="U25" i="2"/>
  <c r="L14" i="2"/>
  <c r="L25" i="2" s="1"/>
  <c r="AN14" i="2"/>
  <c r="N15" i="11"/>
  <c r="D15" i="14" s="1"/>
  <c r="P25" i="9"/>
  <c r="D10" i="14" l="1"/>
  <c r="D16" i="14"/>
  <c r="D11" i="14"/>
  <c r="D18" i="14"/>
  <c r="AD25" i="9"/>
  <c r="D9" i="14"/>
  <c r="D13" i="14"/>
  <c r="E25" i="14"/>
  <c r="G25" i="14" s="1"/>
  <c r="AA25" i="9"/>
  <c r="AK8" i="2"/>
  <c r="AJ25" i="2"/>
  <c r="AI25" i="2"/>
  <c r="AH25" i="2"/>
  <c r="AG25" i="2"/>
  <c r="AF25" i="2"/>
  <c r="AL25" i="2"/>
  <c r="AM25" i="2"/>
  <c r="T25" i="9"/>
  <c r="AD8" i="2"/>
  <c r="D25" i="2"/>
  <c r="E25" i="2"/>
  <c r="F25" i="2"/>
  <c r="G25" i="2"/>
  <c r="H25" i="2"/>
  <c r="I25" i="2"/>
  <c r="J25" i="2"/>
  <c r="AD25" i="2" l="1"/>
  <c r="AN8" i="2"/>
  <c r="D25" i="14"/>
  <c r="AB25" i="9"/>
  <c r="AK25" i="2"/>
  <c r="I19" i="12" l="1"/>
  <c r="I20" i="12"/>
  <c r="I21" i="12"/>
  <c r="I22" i="12"/>
  <c r="I23" i="12"/>
  <c r="I24" i="12"/>
  <c r="I18" i="12"/>
  <c r="P26" i="13"/>
  <c r="I20" i="13"/>
  <c r="Q20" i="13" s="1"/>
  <c r="I21" i="13"/>
  <c r="I22" i="13"/>
  <c r="I23" i="13"/>
  <c r="Q23" i="13" s="1"/>
  <c r="I24" i="13"/>
  <c r="I25" i="13"/>
  <c r="Q25" i="13" s="1"/>
  <c r="I19" i="13"/>
  <c r="D26" i="7"/>
  <c r="E26" i="7"/>
  <c r="F26" i="7"/>
  <c r="G26" i="7"/>
  <c r="H26" i="7"/>
  <c r="J26" i="7"/>
  <c r="K26" i="7"/>
  <c r="L26" i="7"/>
  <c r="M26" i="7"/>
  <c r="N26" i="7"/>
  <c r="O26" i="7"/>
  <c r="C26" i="7"/>
  <c r="N24" i="11"/>
  <c r="I25" i="12" l="1"/>
  <c r="Q22" i="13"/>
  <c r="I26" i="13"/>
  <c r="U25" i="14"/>
  <c r="AE25" i="9"/>
  <c r="P26" i="7"/>
  <c r="I26" i="7"/>
  <c r="Q26" i="13" l="1"/>
  <c r="Q26" i="7"/>
  <c r="C25" i="2" l="1"/>
  <c r="AN25" i="2" l="1"/>
  <c r="K25" i="2"/>
</calcChain>
</file>

<file path=xl/sharedStrings.xml><?xml version="1.0" encoding="utf-8"?>
<sst xmlns="http://schemas.openxmlformats.org/spreadsheetml/2006/main" count="445" uniqueCount="125">
  <si>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</si>
  <si>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</si>
  <si>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</si>
  <si>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</si>
  <si>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</si>
  <si>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</si>
  <si>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</si>
  <si>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</si>
  <si>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</si>
  <si>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</si>
  <si>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</si>
  <si>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</si>
  <si>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</si>
  <si>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</si>
  <si>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</si>
  <si>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</si>
  <si>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</si>
  <si>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</si>
  <si>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</si>
  <si>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</si>
  <si>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</si>
  <si>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</si>
  <si>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</si>
  <si>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</si>
  <si>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</si>
  <si>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</si>
  <si>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</si>
  <si>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</si>
  <si>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</si>
  <si>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</si>
  <si>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</si>
  <si>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</si>
  <si>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</si>
  <si>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</si>
  <si>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</si>
  <si>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</si>
  <si>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</si>
  <si>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</si>
  <si>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</si>
  <si>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</si>
  <si>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</si>
  <si>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</si>
  <si>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</si>
  <si>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</si>
  <si>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</si>
  <si>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</si>
  <si>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</si>
  <si>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</si>
  <si>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</si>
  <si>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</si>
  <si>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</si>
  <si>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</si>
  <si>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</si>
  <si>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</si>
  <si>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</si>
  <si>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</si>
  <si>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</si>
  <si>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</si>
  <si>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</si>
  <si>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</si>
  <si>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</si>
  <si>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</si>
  <si>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</si>
  <si>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</si>
  <si>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</si>
  <si>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</si>
  <si>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</si>
  <si>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</si>
  <si>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</si>
  <si>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</si>
  <si>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</si>
  <si>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</si>
  <si>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</si>
  <si>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</si>
  <si>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</si>
  <si>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</si>
  <si>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</si>
  <si>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</si>
  <si>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</si>
  <si>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</si>
  <si>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</si>
  <si>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</si>
  <si>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</si>
  <si>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</si>
  <si>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</si>
  <si>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</si>
  <si>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</si>
  <si>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</si>
  <si>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</si>
  <si>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</si>
  <si>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</si>
  <si>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</si>
  <si>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</si>
  <si>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</si>
  <si>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</si>
  <si>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</si>
  <si>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</si>
  <si>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bắt</t>
  </si>
  <si>
    <t>triệt xóa</t>
  </si>
  <si>
    <t>bị bắt</t>
  </si>
  <si>
    <t>sang người nghiện</t>
  </si>
  <si>
    <t>sang nhà tạm giữ</t>
  </si>
  <si>
    <t>Số liệu ngày 25/12/2024</t>
  </si>
  <si>
    <t>Số hiện hành 
đến ngày 01/01/2025</t>
  </si>
  <si>
    <t>chết</t>
  </si>
  <si>
    <t>Số liệu ngày 01/01/2025</t>
  </si>
  <si>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01/01/2025 đến ngày 08/01/2025)</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</si>
  <si>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01/01/2025 đến ngày 08/01/2025)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</si>
  <si>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01/01/2025 đến ngày 08/01/2025)</t>
    </r>
  </si>
  <si>
    <r>
      <rPr>
        <b/>
        <sz val="16"/>
        <rFont val="Times New Roman"/>
        <family val="1"/>
      </rPr>
      <t>THỐNG KÊ SỐ LIỆU RÀ SOÁT ĐIỂM NGUY CƠ</t>
    </r>
    <r>
      <rPr>
        <sz val="16"/>
        <rFont val="Times New Roman"/>
        <family val="1"/>
      </rPr>
      <t xml:space="preserve">
</t>
    </r>
    <r>
      <rPr>
        <i/>
        <sz val="16"/>
        <rFont val="Times New Roman"/>
        <family val="1"/>
      </rPr>
      <t>(Từ ngày 01/01/2025 đến ngày 08/01/2025)</t>
    </r>
  </si>
  <si>
    <r>
      <rPr>
        <b/>
        <sz val="16"/>
        <rFont val="Times New Roman"/>
        <family val="1"/>
      </rPr>
      <t>THỐNG KÊ SỐ LIỆU ĐỐI TƯỢNG BÁN LẺ</t>
    </r>
    <r>
      <rPr>
        <sz val="16"/>
        <rFont val="Times New Roman"/>
        <family val="1"/>
      </rPr>
      <t xml:space="preserve">
</t>
    </r>
    <r>
      <rPr>
        <i/>
        <sz val="16"/>
        <rFont val="Times New Roman"/>
        <family val="1"/>
      </rPr>
      <t>(Từ ngày 01/01/2025 đến ngày 08/01/2025)</t>
    </r>
  </si>
  <si>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01/01/2025 đến ngày 08/01/2025)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</si>
  <si>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01/01/2025 đến ngày 08/01/2025)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</si>
  <si>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01/01/2025 đến ngày 08/01/2025)</t>
    </r>
  </si>
  <si>
    <r>
      <t xml:space="preserve">KẾT QUẢ TEST CHẤT MA TÚY TRONG CƠ THỂ
</t>
    </r>
    <r>
      <rPr>
        <i/>
        <sz val="14"/>
        <color theme="1"/>
        <rFont val="Times New Roman"/>
        <family val="1"/>
      </rPr>
      <t>(Từ ngày 01/01/2025 đến ngày 08/01/2025)</t>
    </r>
  </si>
  <si>
    <t>Số hiện hành 
đến ngày 08/01/2025</t>
  </si>
  <si>
    <t xml:space="preserve"> Số liệu ngày 01/01/2025</t>
  </si>
  <si>
    <t>Số liệu ngày 08/01/2025</t>
  </si>
  <si>
    <t xml:space="preserve">đi vắng </t>
  </si>
  <si>
    <t>người nghiện</t>
  </si>
  <si>
    <t>test 2 lần âm tính</t>
  </si>
  <si>
    <t>sang tạm giam</t>
  </si>
  <si>
    <t>Số Test trong tuần từ ngày
 01/01/2025 đến ngày 07/01/2025</t>
  </si>
  <si>
    <t>Tổng số lượt Test từ 15/10/2024 đến ngày 31/12/2024</t>
  </si>
  <si>
    <t>Tổng số người Test từ 15/10/2024 đến ngày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</si>
</sst>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0">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1"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9" fillId="3" borderId="7" xfId="0" applyFont="1" applyFill="1" applyBorder="1" applyAlignment="1">
      <alignment horizontal="center"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28" fillId="2" borderId="0" xfId="0" applyFont="1" applyFill="1" applyAlignment="1">
      <alignment horizontal="center" wrapText="1"/>
    </xf>
    <xf numFmtId="0" fontId="29" fillId="2" borderId="0" xfId="0" applyFont="1" applyFill="1" applyAlignment="1">
      <alignment horizontal="center" wrapText="1"/>
    </xf>
    <xf numFmtId="0" fontId="29" fillId="2" borderId="9" xfId="0" applyFont="1" applyFill="1" applyBorder="1" applyAlignment="1">
      <alignment horizont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 fillId="2" borderId="0" xfId="0" applyFont="1" applyFill="1" applyAlignment="1">
      <alignment horizontal="left"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273845</xdr:colOff>
      <xdr:row>1</xdr:row>
      <xdr:rowOff>47625</xdr:rowOff>
    </xdr:from>
    <xdr:to>
      <xdr:col>24</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zoomScale="80" zoomScaleNormal="80" zoomScaleSheetLayoutView="110" workbookViewId="0">
      <selection activeCell="G19" sqref="G19"/>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6" t="s">
        <v>74</v>
      </c>
      <c r="B1" s="76"/>
      <c r="C1" s="76"/>
      <c r="D1" s="76"/>
      <c r="E1" s="48"/>
      <c r="F1" s="77" t="s">
        <v>73</v>
      </c>
      <c r="G1" s="77"/>
      <c r="H1" s="77"/>
      <c r="I1" s="77"/>
      <c r="J1" s="77"/>
      <c r="K1" s="77"/>
      <c r="L1" s="58"/>
      <c r="M1" s="58"/>
      <c r="N1" s="58"/>
    </row>
    <row r="3" spans="1:14" s="8" customFormat="1" ht="46.2" customHeight="1" x14ac:dyDescent="0.35">
      <c r="A3" s="79" t="s">
        <v>106</v>
      </c>
      <c r="B3" s="80"/>
      <c r="C3" s="80"/>
      <c r="D3" s="80"/>
      <c r="E3" s="80"/>
      <c r="F3" s="80"/>
      <c r="G3" s="80"/>
      <c r="H3" s="80"/>
      <c r="I3" s="80"/>
      <c r="J3" s="80"/>
      <c r="K3" s="80"/>
      <c r="L3" s="6"/>
      <c r="M3" s="6"/>
    </row>
    <row r="4" spans="1:14" s="9" customFormat="1" ht="21" x14ac:dyDescent="0.4">
      <c r="A4" s="83" t="s">
        <v>2</v>
      </c>
      <c r="B4" s="83" t="s">
        <v>1</v>
      </c>
      <c r="C4" s="85" t="s">
        <v>105</v>
      </c>
      <c r="D4" s="88" t="s">
        <v>19</v>
      </c>
      <c r="E4" s="88" t="s">
        <v>20</v>
      </c>
      <c r="F4" s="88"/>
      <c r="G4" s="88"/>
      <c r="H4" s="88"/>
      <c r="I4" s="87" t="s">
        <v>115</v>
      </c>
      <c r="J4" s="83" t="s">
        <v>4</v>
      </c>
      <c r="K4" s="83" t="s">
        <v>69</v>
      </c>
      <c r="L4" s="17"/>
      <c r="M4" s="17"/>
    </row>
    <row r="5" spans="1:14" s="9" customFormat="1" ht="21" x14ac:dyDescent="0.4">
      <c r="A5" s="84"/>
      <c r="B5" s="84"/>
      <c r="C5" s="85"/>
      <c r="D5" s="88"/>
      <c r="E5" s="89" t="s">
        <v>22</v>
      </c>
      <c r="F5" s="88" t="s">
        <v>21</v>
      </c>
      <c r="G5" s="88"/>
      <c r="H5" s="88"/>
      <c r="I5" s="87"/>
      <c r="J5" s="84"/>
      <c r="K5" s="84"/>
      <c r="L5" s="17"/>
      <c r="M5" s="17"/>
    </row>
    <row r="6" spans="1:14" s="9" customFormat="1" ht="27" customHeight="1" x14ac:dyDescent="0.4">
      <c r="A6" s="84"/>
      <c r="B6" s="84"/>
      <c r="C6" s="86"/>
      <c r="D6" s="89"/>
      <c r="E6" s="90"/>
      <c r="F6" s="71" t="s">
        <v>28</v>
      </c>
      <c r="G6" s="71" t="s">
        <v>30</v>
      </c>
      <c r="H6" s="71" t="s">
        <v>29</v>
      </c>
      <c r="I6" s="83"/>
      <c r="J6" s="84"/>
      <c r="K6" s="84"/>
      <c r="L6" s="17"/>
      <c r="M6" s="17"/>
    </row>
    <row r="7" spans="1:14" s="9" customFormat="1" ht="24.6" hidden="1" customHeight="1" x14ac:dyDescent="0.4">
      <c r="A7" s="20">
        <v>1</v>
      </c>
      <c r="B7" s="70" t="s">
        <v>75</v>
      </c>
      <c r="C7" s="35">
        <v>0</v>
      </c>
      <c r="D7" s="38"/>
      <c r="E7" s="38">
        <f>SUM(F7:H7)</f>
        <v>0</v>
      </c>
      <c r="F7" s="38"/>
      <c r="G7" s="38"/>
      <c r="H7" s="38"/>
      <c r="I7" s="32">
        <f>C7+D7-E7</f>
        <v>0</v>
      </c>
      <c r="J7" s="32">
        <f>I7</f>
        <v>0</v>
      </c>
      <c r="K7" s="32">
        <v>0</v>
      </c>
      <c r="L7" s="17"/>
      <c r="M7" s="17"/>
    </row>
    <row r="8" spans="1:14" s="9" customFormat="1" ht="24.6" hidden="1" customHeight="1" x14ac:dyDescent="0.4">
      <c r="A8" s="20">
        <v>2</v>
      </c>
      <c r="B8" s="70" t="s">
        <v>76</v>
      </c>
      <c r="C8" s="35">
        <v>0</v>
      </c>
      <c r="D8" s="38"/>
      <c r="E8" s="38">
        <f t="shared" ref="E8:E23" si="0">SUM(F8:H8)</f>
        <v>0</v>
      </c>
      <c r="F8" s="38"/>
      <c r="G8" s="38"/>
      <c r="H8" s="38"/>
      <c r="I8" s="32">
        <f t="shared" ref="I8:I23" si="1">C8+D8-E8</f>
        <v>0</v>
      </c>
      <c r="J8" s="32">
        <f t="shared" ref="J8:J23" si="2">I8</f>
        <v>0</v>
      </c>
      <c r="K8" s="32">
        <v>0</v>
      </c>
      <c r="L8" s="17"/>
      <c r="M8" s="17"/>
    </row>
    <row r="9" spans="1:14" s="9" customFormat="1" ht="24.6" hidden="1" customHeight="1" x14ac:dyDescent="0.4">
      <c r="A9" s="20">
        <v>3</v>
      </c>
      <c r="B9" s="70" t="s">
        <v>77</v>
      </c>
      <c r="C9" s="35">
        <v>0</v>
      </c>
      <c r="D9" s="38"/>
      <c r="E9" s="38">
        <f t="shared" si="0"/>
        <v>0</v>
      </c>
      <c r="F9" s="38"/>
      <c r="G9" s="38"/>
      <c r="H9" s="38"/>
      <c r="I9" s="32">
        <f t="shared" si="1"/>
        <v>0</v>
      </c>
      <c r="J9" s="32">
        <f t="shared" si="2"/>
        <v>0</v>
      </c>
      <c r="K9" s="32">
        <v>0</v>
      </c>
      <c r="L9" s="17"/>
      <c r="M9" s="17"/>
    </row>
    <row r="10" spans="1:14" s="9" customFormat="1" ht="24.6" hidden="1" customHeight="1" x14ac:dyDescent="0.4">
      <c r="A10" s="20">
        <v>4</v>
      </c>
      <c r="B10" s="70" t="s">
        <v>78</v>
      </c>
      <c r="C10" s="35">
        <v>0</v>
      </c>
      <c r="D10" s="38"/>
      <c r="E10" s="38">
        <f t="shared" si="0"/>
        <v>0</v>
      </c>
      <c r="F10" s="38"/>
      <c r="G10" s="38"/>
      <c r="H10" s="38"/>
      <c r="I10" s="32">
        <f t="shared" si="1"/>
        <v>0</v>
      </c>
      <c r="J10" s="32">
        <f t="shared" si="2"/>
        <v>0</v>
      </c>
      <c r="K10" s="32">
        <v>0</v>
      </c>
      <c r="L10" s="17"/>
      <c r="M10" s="17"/>
    </row>
    <row r="11" spans="1:14" s="9" customFormat="1" ht="24.6" hidden="1" customHeight="1" x14ac:dyDescent="0.4">
      <c r="A11" s="20">
        <v>5</v>
      </c>
      <c r="B11" s="70" t="s">
        <v>79</v>
      </c>
      <c r="C11" s="35">
        <v>0</v>
      </c>
      <c r="D11" s="38"/>
      <c r="E11" s="38">
        <f t="shared" si="0"/>
        <v>0</v>
      </c>
      <c r="F11" s="38"/>
      <c r="G11" s="38"/>
      <c r="H11" s="38"/>
      <c r="I11" s="32">
        <f t="shared" si="1"/>
        <v>0</v>
      </c>
      <c r="J11" s="32">
        <f t="shared" si="2"/>
        <v>0</v>
      </c>
      <c r="K11" s="32">
        <v>0</v>
      </c>
      <c r="L11" s="17"/>
      <c r="M11" s="17"/>
    </row>
    <row r="12" spans="1:14" s="9" customFormat="1" ht="24.6" hidden="1" customHeight="1" x14ac:dyDescent="0.4">
      <c r="A12" s="20">
        <v>6</v>
      </c>
      <c r="B12" s="70" t="s">
        <v>80</v>
      </c>
      <c r="C12" s="35">
        <v>0</v>
      </c>
      <c r="D12" s="38"/>
      <c r="E12" s="38">
        <f t="shared" si="0"/>
        <v>0</v>
      </c>
      <c r="F12" s="38"/>
      <c r="G12" s="38"/>
      <c r="H12" s="38"/>
      <c r="I12" s="32">
        <f t="shared" si="1"/>
        <v>0</v>
      </c>
      <c r="J12" s="32">
        <f t="shared" si="2"/>
        <v>0</v>
      </c>
      <c r="K12" s="32">
        <v>0</v>
      </c>
      <c r="L12" s="17"/>
      <c r="M12" s="17"/>
    </row>
    <row r="13" spans="1:14" s="9" customFormat="1" ht="24.6" hidden="1" customHeight="1" x14ac:dyDescent="0.4">
      <c r="A13" s="20">
        <v>7</v>
      </c>
      <c r="B13" s="70" t="s">
        <v>81</v>
      </c>
      <c r="C13" s="35">
        <v>0</v>
      </c>
      <c r="D13" s="38"/>
      <c r="E13" s="38">
        <f t="shared" si="0"/>
        <v>0</v>
      </c>
      <c r="F13" s="38"/>
      <c r="G13" s="38"/>
      <c r="H13" s="38"/>
      <c r="I13" s="32">
        <f t="shared" si="1"/>
        <v>0</v>
      </c>
      <c r="J13" s="32">
        <f t="shared" si="2"/>
        <v>0</v>
      </c>
      <c r="K13" s="32">
        <v>0</v>
      </c>
      <c r="L13" s="17"/>
      <c r="M13" s="17"/>
    </row>
    <row r="14" spans="1:14" s="9" customFormat="1" ht="24.6" customHeight="1" x14ac:dyDescent="0.4">
      <c r="A14" s="20">
        <v>8</v>
      </c>
      <c r="B14" s="70" t="s">
        <v>82</v>
      </c>
      <c r="C14" s="35">
        <v>2</v>
      </c>
      <c r="D14" s="38"/>
      <c r="E14" s="38">
        <f t="shared" si="0"/>
        <v>0</v>
      </c>
      <c r="F14" s="38"/>
      <c r="G14" s="38"/>
      <c r="H14" s="38"/>
      <c r="I14" s="32">
        <f t="shared" si="1"/>
        <v>2</v>
      </c>
      <c r="J14" s="32">
        <f t="shared" si="2"/>
        <v>2</v>
      </c>
      <c r="K14" s="32">
        <v>0</v>
      </c>
      <c r="L14" s="17"/>
      <c r="M14" s="17"/>
    </row>
    <row r="15" spans="1:14" s="9" customFormat="1" ht="24.6" customHeight="1" x14ac:dyDescent="0.4">
      <c r="A15" s="20">
        <v>9</v>
      </c>
      <c r="B15" s="70" t="s">
        <v>83</v>
      </c>
      <c r="C15" s="35">
        <v>2</v>
      </c>
      <c r="D15" s="38"/>
      <c r="E15" s="38">
        <f t="shared" si="0"/>
        <v>0</v>
      </c>
      <c r="F15" s="38"/>
      <c r="G15" s="38"/>
      <c r="H15" s="38"/>
      <c r="I15" s="32">
        <f t="shared" si="1"/>
        <v>2</v>
      </c>
      <c r="J15" s="32">
        <f t="shared" si="2"/>
        <v>2</v>
      </c>
      <c r="K15" s="32">
        <v>0</v>
      </c>
      <c r="L15" s="17"/>
      <c r="M15" s="17"/>
    </row>
    <row r="16" spans="1:14" s="9" customFormat="1" ht="24.6" customHeight="1" x14ac:dyDescent="0.4">
      <c r="A16" s="20">
        <v>10</v>
      </c>
      <c r="B16" s="70" t="s">
        <v>84</v>
      </c>
      <c r="C16" s="35">
        <v>2</v>
      </c>
      <c r="D16" s="38"/>
      <c r="E16" s="38">
        <f t="shared" si="0"/>
        <v>0</v>
      </c>
      <c r="F16" s="38"/>
      <c r="G16" s="38"/>
      <c r="H16" s="38"/>
      <c r="I16" s="32">
        <f t="shared" si="1"/>
        <v>2</v>
      </c>
      <c r="J16" s="32">
        <f t="shared" si="2"/>
        <v>2</v>
      </c>
      <c r="K16" s="32">
        <v>0</v>
      </c>
      <c r="L16" s="17"/>
      <c r="M16" s="17"/>
    </row>
    <row r="17" spans="1:13" s="9" customFormat="1" ht="24.6" hidden="1" customHeight="1" x14ac:dyDescent="0.4">
      <c r="A17" s="20">
        <v>11</v>
      </c>
      <c r="B17" s="70" t="s">
        <v>85</v>
      </c>
      <c r="C17" s="35">
        <v>0</v>
      </c>
      <c r="D17" s="38"/>
      <c r="E17" s="38">
        <f t="shared" si="0"/>
        <v>0</v>
      </c>
      <c r="F17" s="38"/>
      <c r="G17" s="38"/>
      <c r="H17" s="38"/>
      <c r="I17" s="32">
        <f t="shared" si="1"/>
        <v>0</v>
      </c>
      <c r="J17" s="32">
        <f t="shared" si="2"/>
        <v>0</v>
      </c>
      <c r="K17" s="32">
        <v>0</v>
      </c>
      <c r="L17" s="17"/>
      <c r="M17" s="17"/>
    </row>
    <row r="18" spans="1:13" s="2" customFormat="1" ht="24.6" hidden="1" customHeight="1" x14ac:dyDescent="0.45">
      <c r="A18" s="20">
        <v>12</v>
      </c>
      <c r="B18" s="70" t="s">
        <v>86</v>
      </c>
      <c r="C18" s="34">
        <v>0</v>
      </c>
      <c r="D18" s="40"/>
      <c r="E18" s="38">
        <f t="shared" si="0"/>
        <v>0</v>
      </c>
      <c r="F18" s="40"/>
      <c r="G18" s="40"/>
      <c r="H18" s="40"/>
      <c r="I18" s="32">
        <f t="shared" si="1"/>
        <v>0</v>
      </c>
      <c r="J18" s="32">
        <f t="shared" si="2"/>
        <v>0</v>
      </c>
      <c r="K18" s="32">
        <v>0</v>
      </c>
      <c r="L18" s="6"/>
      <c r="M18" s="6"/>
    </row>
    <row r="19" spans="1:13" s="2" customFormat="1" ht="24.6" customHeight="1" x14ac:dyDescent="0.45">
      <c r="A19" s="20">
        <v>13</v>
      </c>
      <c r="B19" s="70" t="s">
        <v>87</v>
      </c>
      <c r="C19" s="34">
        <v>1</v>
      </c>
      <c r="D19" s="40"/>
      <c r="E19" s="38">
        <f t="shared" si="0"/>
        <v>0</v>
      </c>
      <c r="F19" s="40"/>
      <c r="G19" s="40"/>
      <c r="H19" s="40"/>
      <c r="I19" s="32">
        <f t="shared" si="1"/>
        <v>1</v>
      </c>
      <c r="J19" s="32">
        <f t="shared" si="2"/>
        <v>1</v>
      </c>
      <c r="K19" s="32">
        <v>0</v>
      </c>
      <c r="L19" s="6"/>
      <c r="M19" s="6"/>
    </row>
    <row r="20" spans="1:13" s="2" customFormat="1" ht="24.6" hidden="1" customHeight="1" x14ac:dyDescent="0.45">
      <c r="A20" s="20">
        <v>14</v>
      </c>
      <c r="B20" s="70" t="s">
        <v>88</v>
      </c>
      <c r="C20" s="34">
        <v>0</v>
      </c>
      <c r="D20" s="40"/>
      <c r="E20" s="38">
        <f t="shared" si="0"/>
        <v>0</v>
      </c>
      <c r="F20" s="40"/>
      <c r="G20" s="40"/>
      <c r="H20" s="40"/>
      <c r="I20" s="32">
        <f t="shared" si="1"/>
        <v>0</v>
      </c>
      <c r="J20" s="32">
        <f t="shared" si="2"/>
        <v>0</v>
      </c>
      <c r="K20" s="32">
        <v>0</v>
      </c>
      <c r="L20" s="6"/>
      <c r="M20" s="6"/>
    </row>
    <row r="21" spans="1:13" s="2" customFormat="1" ht="24.6" hidden="1" customHeight="1" x14ac:dyDescent="0.45">
      <c r="A21" s="20">
        <v>15</v>
      </c>
      <c r="B21" s="70" t="s">
        <v>89</v>
      </c>
      <c r="C21" s="34">
        <v>0</v>
      </c>
      <c r="D21" s="40"/>
      <c r="E21" s="38">
        <f t="shared" si="0"/>
        <v>0</v>
      </c>
      <c r="F21" s="41"/>
      <c r="G21" s="41"/>
      <c r="H21" s="41"/>
      <c r="I21" s="32">
        <f t="shared" si="1"/>
        <v>0</v>
      </c>
      <c r="J21" s="32">
        <f t="shared" si="2"/>
        <v>0</v>
      </c>
      <c r="K21" s="32">
        <v>0</v>
      </c>
      <c r="L21" s="6"/>
      <c r="M21" s="6"/>
    </row>
    <row r="22" spans="1:13" s="2" customFormat="1" ht="24.6" customHeight="1" x14ac:dyDescent="0.45">
      <c r="A22" s="20">
        <v>16</v>
      </c>
      <c r="B22" s="70" t="s">
        <v>90</v>
      </c>
      <c r="C22" s="40">
        <v>1</v>
      </c>
      <c r="D22" s="40"/>
      <c r="E22" s="38">
        <f t="shared" si="0"/>
        <v>0</v>
      </c>
      <c r="F22" s="40"/>
      <c r="G22" s="40"/>
      <c r="H22" s="40"/>
      <c r="I22" s="32">
        <f t="shared" si="1"/>
        <v>1</v>
      </c>
      <c r="J22" s="32">
        <f t="shared" si="2"/>
        <v>1</v>
      </c>
      <c r="K22" s="32">
        <v>0</v>
      </c>
      <c r="L22" s="6"/>
      <c r="M22" s="6"/>
    </row>
    <row r="23" spans="1:13" s="2" customFormat="1" ht="24.6" hidden="1" customHeight="1" x14ac:dyDescent="0.45">
      <c r="A23" s="20">
        <v>17</v>
      </c>
      <c r="B23" s="70" t="s">
        <v>91</v>
      </c>
      <c r="C23" s="40">
        <v>0</v>
      </c>
      <c r="D23" s="40"/>
      <c r="E23" s="38">
        <f t="shared" si="0"/>
        <v>0</v>
      </c>
      <c r="F23" s="40"/>
      <c r="G23" s="40"/>
      <c r="H23" s="40"/>
      <c r="I23" s="32">
        <f t="shared" si="1"/>
        <v>0</v>
      </c>
      <c r="J23" s="32">
        <f t="shared" si="2"/>
        <v>0</v>
      </c>
      <c r="K23" s="32">
        <v>0</v>
      </c>
      <c r="L23" s="6"/>
      <c r="M23" s="6"/>
    </row>
    <row r="24" spans="1:13" s="23" customFormat="1" ht="24.6" customHeight="1" x14ac:dyDescent="0.4">
      <c r="A24" s="81" t="s">
        <v>0</v>
      </c>
      <c r="B24" s="82"/>
      <c r="C24" s="32">
        <f>SUM(C7:C23)</f>
        <v>8</v>
      </c>
      <c r="D24" s="32">
        <f t="shared" ref="D24:K24" si="3">SUM(D7:D23)</f>
        <v>0</v>
      </c>
      <c r="E24" s="32">
        <f t="shared" si="3"/>
        <v>0</v>
      </c>
      <c r="F24" s="32">
        <f t="shared" si="3"/>
        <v>0</v>
      </c>
      <c r="G24" s="32">
        <f t="shared" si="3"/>
        <v>0</v>
      </c>
      <c r="H24" s="32">
        <f t="shared" si="3"/>
        <v>0</v>
      </c>
      <c r="I24" s="32">
        <f t="shared" si="3"/>
        <v>8</v>
      </c>
      <c r="J24" s="32">
        <f t="shared" si="3"/>
        <v>8</v>
      </c>
      <c r="K24" s="32">
        <f t="shared" si="3"/>
        <v>0</v>
      </c>
    </row>
    <row r="25" spans="1:13" s="8" customFormat="1" ht="44.25" customHeight="1" x14ac:dyDescent="0.3">
      <c r="A25" s="78" t="s">
        <v>71</v>
      </c>
      <c r="B25" s="78"/>
      <c r="C25" s="78"/>
      <c r="D25" s="78"/>
      <c r="E25" s="58"/>
      <c r="F25" s="78" t="s">
        <v>72</v>
      </c>
      <c r="G25" s="78"/>
      <c r="H25" s="78"/>
      <c r="I25" s="78"/>
      <c r="J25" s="78"/>
      <c r="K25" s="78"/>
      <c r="L25" s="58"/>
      <c r="M25" s="58"/>
    </row>
    <row r="26" spans="1:13" s="8" customFormat="1" x14ac:dyDescent="0.35">
      <c r="A26" s="6"/>
      <c r="B26" s="6"/>
      <c r="C26" s="6"/>
      <c r="D26" s="6"/>
      <c r="E26" s="6"/>
      <c r="F26" s="6"/>
      <c r="G26" s="6"/>
      <c r="H26" s="6"/>
      <c r="I26" s="6"/>
      <c r="J26" s="6"/>
      <c r="K26" s="6"/>
      <c r="L26" s="6"/>
      <c r="M26" s="6"/>
    </row>
    <row r="27" spans="1:13" s="8" customFormat="1" x14ac:dyDescent="0.35">
      <c r="A27" s="6"/>
      <c r="B27" s="6"/>
      <c r="C27" s="6"/>
      <c r="D27" s="6"/>
      <c r="E27" s="6"/>
      <c r="F27" s="6"/>
      <c r="G27" s="6"/>
      <c r="H27" s="6"/>
      <c r="I27" s="6"/>
      <c r="J27" s="6"/>
      <c r="K27" s="6"/>
      <c r="L27" s="6"/>
      <c r="M27" s="6"/>
    </row>
    <row r="28" spans="1:13" s="8" customFormat="1" x14ac:dyDescent="0.35">
      <c r="A28" s="6"/>
      <c r="B28" s="6"/>
      <c r="C28" s="6"/>
      <c r="D28" s="6"/>
      <c r="E28" s="6"/>
      <c r="F28" s="6"/>
      <c r="G28" s="6"/>
      <c r="H28" s="6"/>
      <c r="I28" s="6"/>
      <c r="J28" s="6"/>
      <c r="K28" s="6"/>
      <c r="L28" s="6"/>
      <c r="M28" s="6"/>
    </row>
  </sheetData>
  <mergeCells count="16">
    <mergeCell ref="A1:D1"/>
    <mergeCell ref="F1:K1"/>
    <mergeCell ref="A25:D25"/>
    <mergeCell ref="F25:K25"/>
    <mergeCell ref="A3:K3"/>
    <mergeCell ref="A24:B24"/>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4"/>
  <sheetViews>
    <sheetView zoomScale="80" zoomScaleNormal="80" zoomScaleSheetLayoutView="70" workbookViewId="0">
      <selection activeCell="K22" sqref="K22"/>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6" t="s">
        <v>74</v>
      </c>
      <c r="B1" s="76"/>
      <c r="C1" s="76"/>
      <c r="D1" s="76"/>
      <c r="E1" s="76"/>
      <c r="F1" s="76"/>
      <c r="G1" s="48"/>
      <c r="H1" s="77" t="s">
        <v>73</v>
      </c>
      <c r="I1" s="77"/>
      <c r="J1" s="77"/>
      <c r="K1" s="77"/>
      <c r="L1" s="77"/>
      <c r="M1" s="77"/>
      <c r="N1" s="77"/>
      <c r="O1" s="58"/>
      <c r="P1" s="58"/>
      <c r="Q1" s="58"/>
      <c r="R1" s="58"/>
      <c r="S1" s="58"/>
      <c r="T1" s="58"/>
      <c r="U1" s="58"/>
      <c r="V1" s="58"/>
      <c r="W1" s="58"/>
      <c r="X1" s="58"/>
      <c r="Y1" s="58"/>
      <c r="Z1" s="58"/>
      <c r="AA1" s="58"/>
      <c r="AB1" s="58"/>
      <c r="AC1" s="58"/>
      <c r="AD1" s="58"/>
    </row>
    <row r="2" spans="1:30" ht="15.6" customHeight="1" x14ac:dyDescent="0.35"/>
    <row r="3" spans="1:30" s="3" customFormat="1" ht="46.2" customHeight="1" x14ac:dyDescent="0.35">
      <c r="A3" s="91" t="s">
        <v>107</v>
      </c>
      <c r="B3" s="91"/>
      <c r="C3" s="91"/>
      <c r="D3" s="91"/>
      <c r="E3" s="91"/>
      <c r="F3" s="91"/>
      <c r="G3" s="91"/>
      <c r="H3" s="91"/>
      <c r="I3" s="91"/>
      <c r="J3" s="91"/>
      <c r="K3" s="91"/>
      <c r="L3" s="91"/>
      <c r="M3" s="91"/>
      <c r="N3" s="91"/>
    </row>
    <row r="4" spans="1:30" s="5" customFormat="1" ht="33.75" customHeight="1" x14ac:dyDescent="0.5">
      <c r="A4" s="83" t="s">
        <v>2</v>
      </c>
      <c r="B4" s="83" t="s">
        <v>1</v>
      </c>
      <c r="C4" s="85" t="s">
        <v>105</v>
      </c>
      <c r="D4" s="87" t="s">
        <v>19</v>
      </c>
      <c r="E4" s="87" t="s">
        <v>20</v>
      </c>
      <c r="F4" s="87" t="s">
        <v>53</v>
      </c>
      <c r="G4" s="87"/>
      <c r="H4" s="87"/>
      <c r="I4" s="87"/>
      <c r="J4" s="87"/>
      <c r="K4" s="87"/>
      <c r="L4" s="87"/>
      <c r="M4" s="87"/>
      <c r="N4" s="85" t="s">
        <v>115</v>
      </c>
    </row>
    <row r="5" spans="1:30" s="5" customFormat="1" ht="52.2" x14ac:dyDescent="0.5">
      <c r="A5" s="84"/>
      <c r="B5" s="84"/>
      <c r="C5" s="86"/>
      <c r="D5" s="83"/>
      <c r="E5" s="83"/>
      <c r="F5" s="36" t="s">
        <v>96</v>
      </c>
      <c r="G5" s="36" t="s">
        <v>49</v>
      </c>
      <c r="H5" s="36" t="s">
        <v>16</v>
      </c>
      <c r="I5" s="36" t="s">
        <v>49</v>
      </c>
      <c r="J5" s="36" t="s">
        <v>26</v>
      </c>
      <c r="K5" s="36" t="s">
        <v>26</v>
      </c>
      <c r="L5" s="36" t="s">
        <v>26</v>
      </c>
      <c r="M5" s="36" t="s">
        <v>16</v>
      </c>
      <c r="N5" s="86"/>
    </row>
    <row r="6" spans="1:30" s="5" customFormat="1" ht="21.6" hidden="1" customHeight="1" x14ac:dyDescent="0.5">
      <c r="A6" s="20">
        <v>1</v>
      </c>
      <c r="B6" s="72" t="s">
        <v>75</v>
      </c>
      <c r="C6" s="34">
        <v>0</v>
      </c>
      <c r="D6" s="34"/>
      <c r="E6" s="34">
        <f>SUM(F6:M6)</f>
        <v>0</v>
      </c>
      <c r="F6" s="34"/>
      <c r="G6" s="34"/>
      <c r="H6" s="34"/>
      <c r="I6" s="34"/>
      <c r="J6" s="34"/>
      <c r="K6" s="34"/>
      <c r="L6" s="34"/>
      <c r="M6" s="34"/>
      <c r="N6" s="35">
        <f>C6+D6-E6</f>
        <v>0</v>
      </c>
    </row>
    <row r="7" spans="1:30" s="5" customFormat="1" ht="21.6" hidden="1" customHeight="1" x14ac:dyDescent="0.5">
      <c r="A7" s="20">
        <v>2</v>
      </c>
      <c r="B7" s="72" t="s">
        <v>76</v>
      </c>
      <c r="C7" s="34">
        <v>0</v>
      </c>
      <c r="D7" s="34"/>
      <c r="E7" s="34">
        <f t="shared" ref="E7:E22" si="0">SUM(F7:M7)</f>
        <v>0</v>
      </c>
      <c r="F7" s="34"/>
      <c r="G7" s="34"/>
      <c r="H7" s="34"/>
      <c r="I7" s="34"/>
      <c r="J7" s="34"/>
      <c r="K7" s="34"/>
      <c r="L7" s="34"/>
      <c r="M7" s="34"/>
      <c r="N7" s="35">
        <f t="shared" ref="N7:N22" si="1">C7+D7-E7</f>
        <v>0</v>
      </c>
    </row>
    <row r="8" spans="1:30" s="5" customFormat="1" ht="21.6" hidden="1" customHeight="1" x14ac:dyDescent="0.5">
      <c r="A8" s="20">
        <v>3</v>
      </c>
      <c r="B8" s="72" t="s">
        <v>77</v>
      </c>
      <c r="C8" s="34">
        <v>0</v>
      </c>
      <c r="D8" s="34"/>
      <c r="E8" s="34">
        <f t="shared" si="0"/>
        <v>0</v>
      </c>
      <c r="F8" s="34"/>
      <c r="G8" s="34"/>
      <c r="H8" s="34"/>
      <c r="I8" s="34"/>
      <c r="J8" s="34"/>
      <c r="K8" s="34"/>
      <c r="L8" s="34"/>
      <c r="M8" s="34"/>
      <c r="N8" s="35">
        <f t="shared" si="1"/>
        <v>0</v>
      </c>
    </row>
    <row r="9" spans="1:30" s="5" customFormat="1" ht="21.6" hidden="1" customHeight="1" x14ac:dyDescent="0.5">
      <c r="A9" s="20">
        <v>4</v>
      </c>
      <c r="B9" s="72" t="s">
        <v>78</v>
      </c>
      <c r="C9" s="34">
        <v>0</v>
      </c>
      <c r="D9" s="34"/>
      <c r="E9" s="34">
        <f t="shared" si="0"/>
        <v>0</v>
      </c>
      <c r="F9" s="34"/>
      <c r="G9" s="34"/>
      <c r="H9" s="34"/>
      <c r="I9" s="34"/>
      <c r="J9" s="34"/>
      <c r="K9" s="34"/>
      <c r="L9" s="34"/>
      <c r="M9" s="34"/>
      <c r="N9" s="35">
        <f t="shared" si="1"/>
        <v>0</v>
      </c>
    </row>
    <row r="10" spans="1:30" s="5" customFormat="1" ht="21.6" hidden="1" customHeight="1" x14ac:dyDescent="0.5">
      <c r="A10" s="20">
        <v>5</v>
      </c>
      <c r="B10" s="72" t="s">
        <v>79</v>
      </c>
      <c r="C10" s="34">
        <v>0</v>
      </c>
      <c r="D10" s="34"/>
      <c r="E10" s="34">
        <f t="shared" si="0"/>
        <v>0</v>
      </c>
      <c r="F10" s="34"/>
      <c r="G10" s="34"/>
      <c r="H10" s="34"/>
      <c r="I10" s="34"/>
      <c r="J10" s="34"/>
      <c r="K10" s="34"/>
      <c r="L10" s="34"/>
      <c r="M10" s="34"/>
      <c r="N10" s="35">
        <f t="shared" si="1"/>
        <v>0</v>
      </c>
    </row>
    <row r="11" spans="1:30" s="5" customFormat="1" ht="21.6" hidden="1" customHeight="1" x14ac:dyDescent="0.5">
      <c r="A11" s="20">
        <v>6</v>
      </c>
      <c r="B11" s="72" t="s">
        <v>80</v>
      </c>
      <c r="C11" s="34">
        <v>0</v>
      </c>
      <c r="D11" s="34"/>
      <c r="E11" s="34">
        <f t="shared" si="0"/>
        <v>0</v>
      </c>
      <c r="F11" s="34"/>
      <c r="G11" s="34"/>
      <c r="H11" s="34"/>
      <c r="I11" s="34"/>
      <c r="J11" s="34"/>
      <c r="K11" s="34"/>
      <c r="L11" s="34"/>
      <c r="M11" s="34"/>
      <c r="N11" s="35">
        <f t="shared" si="1"/>
        <v>0</v>
      </c>
    </row>
    <row r="12" spans="1:30" s="5" customFormat="1" ht="21.6" hidden="1" customHeight="1" x14ac:dyDescent="0.5">
      <c r="A12" s="20">
        <v>7</v>
      </c>
      <c r="B12" s="72" t="s">
        <v>81</v>
      </c>
      <c r="C12" s="34">
        <v>0</v>
      </c>
      <c r="D12" s="34"/>
      <c r="E12" s="34">
        <f t="shared" si="0"/>
        <v>0</v>
      </c>
      <c r="F12" s="34"/>
      <c r="G12" s="34"/>
      <c r="H12" s="34"/>
      <c r="I12" s="34"/>
      <c r="J12" s="34"/>
      <c r="K12" s="34"/>
      <c r="L12" s="34"/>
      <c r="M12" s="34"/>
      <c r="N12" s="35">
        <f t="shared" si="1"/>
        <v>0</v>
      </c>
    </row>
    <row r="13" spans="1:30" s="5" customFormat="1" ht="21.6" hidden="1" customHeight="1" x14ac:dyDescent="0.5">
      <c r="A13" s="20">
        <v>8</v>
      </c>
      <c r="B13" s="72" t="s">
        <v>82</v>
      </c>
      <c r="C13" s="34">
        <v>0</v>
      </c>
      <c r="D13" s="34"/>
      <c r="E13" s="34">
        <f t="shared" si="0"/>
        <v>0</v>
      </c>
      <c r="F13" s="34"/>
      <c r="G13" s="34"/>
      <c r="H13" s="34"/>
      <c r="I13" s="34"/>
      <c r="J13" s="34"/>
      <c r="K13" s="34"/>
      <c r="L13" s="34"/>
      <c r="M13" s="34"/>
      <c r="N13" s="35">
        <f t="shared" si="1"/>
        <v>0</v>
      </c>
    </row>
    <row r="14" spans="1:30" s="5" customFormat="1" ht="21.6" hidden="1" customHeight="1" x14ac:dyDescent="0.5">
      <c r="A14" s="20">
        <v>9</v>
      </c>
      <c r="B14" s="72" t="s">
        <v>83</v>
      </c>
      <c r="C14" s="34">
        <v>0</v>
      </c>
      <c r="D14" s="34"/>
      <c r="E14" s="34">
        <f t="shared" si="0"/>
        <v>0</v>
      </c>
      <c r="F14" s="34"/>
      <c r="G14" s="34"/>
      <c r="H14" s="34"/>
      <c r="I14" s="34"/>
      <c r="J14" s="34"/>
      <c r="K14" s="34"/>
      <c r="L14" s="34"/>
      <c r="M14" s="34"/>
      <c r="N14" s="35">
        <f t="shared" si="1"/>
        <v>0</v>
      </c>
    </row>
    <row r="15" spans="1:30" s="5" customFormat="1" ht="21.6" hidden="1" customHeight="1" x14ac:dyDescent="0.5">
      <c r="A15" s="20">
        <v>10</v>
      </c>
      <c r="B15" s="72" t="s">
        <v>84</v>
      </c>
      <c r="C15" s="34">
        <v>0</v>
      </c>
      <c r="D15" s="34"/>
      <c r="E15" s="34">
        <f t="shared" si="0"/>
        <v>0</v>
      </c>
      <c r="F15" s="34"/>
      <c r="G15" s="34"/>
      <c r="H15" s="34"/>
      <c r="I15" s="34"/>
      <c r="J15" s="34"/>
      <c r="K15" s="34"/>
      <c r="L15" s="34"/>
      <c r="M15" s="34"/>
      <c r="N15" s="35">
        <f t="shared" si="1"/>
        <v>0</v>
      </c>
    </row>
    <row r="16" spans="1:30" s="5" customFormat="1" ht="21.6" hidden="1" customHeight="1" x14ac:dyDescent="0.5">
      <c r="A16" s="20">
        <v>11</v>
      </c>
      <c r="B16" s="72" t="s">
        <v>85</v>
      </c>
      <c r="C16" s="34">
        <v>0</v>
      </c>
      <c r="D16" s="34"/>
      <c r="E16" s="34">
        <f t="shared" si="0"/>
        <v>0</v>
      </c>
      <c r="F16" s="34"/>
      <c r="G16" s="34"/>
      <c r="H16" s="34"/>
      <c r="I16" s="34"/>
      <c r="J16" s="34"/>
      <c r="K16" s="34"/>
      <c r="L16" s="34"/>
      <c r="M16" s="34"/>
      <c r="N16" s="35">
        <f t="shared" si="1"/>
        <v>0</v>
      </c>
    </row>
    <row r="17" spans="1:21" s="5" customFormat="1" ht="21.6" hidden="1" customHeight="1" x14ac:dyDescent="0.5">
      <c r="A17" s="20">
        <v>12</v>
      </c>
      <c r="B17" s="72" t="s">
        <v>86</v>
      </c>
      <c r="C17" s="34">
        <v>0</v>
      </c>
      <c r="D17" s="34"/>
      <c r="E17" s="34">
        <f t="shared" si="0"/>
        <v>0</v>
      </c>
      <c r="F17" s="34"/>
      <c r="G17" s="34"/>
      <c r="H17" s="34"/>
      <c r="I17" s="34"/>
      <c r="J17" s="34"/>
      <c r="K17" s="34"/>
      <c r="L17" s="34"/>
      <c r="M17" s="34"/>
      <c r="N17" s="35">
        <f t="shared" si="1"/>
        <v>0</v>
      </c>
    </row>
    <row r="18" spans="1:21" s="5" customFormat="1" ht="21.6" hidden="1" customHeight="1" x14ac:dyDescent="0.5">
      <c r="A18" s="20">
        <v>13</v>
      </c>
      <c r="B18" s="72" t="s">
        <v>87</v>
      </c>
      <c r="C18" s="34">
        <v>0</v>
      </c>
      <c r="D18" s="34"/>
      <c r="E18" s="34">
        <f t="shared" si="0"/>
        <v>0</v>
      </c>
      <c r="F18" s="34"/>
      <c r="G18" s="34"/>
      <c r="H18" s="34"/>
      <c r="I18" s="34"/>
      <c r="J18" s="34"/>
      <c r="K18" s="34"/>
      <c r="L18" s="34"/>
      <c r="M18" s="34"/>
      <c r="N18" s="35">
        <f t="shared" si="1"/>
        <v>0</v>
      </c>
    </row>
    <row r="19" spans="1:21" s="5" customFormat="1" ht="21.6" hidden="1" customHeight="1" x14ac:dyDescent="0.5">
      <c r="A19" s="18">
        <v>14</v>
      </c>
      <c r="B19" s="72" t="s">
        <v>88</v>
      </c>
      <c r="C19" s="34">
        <v>0</v>
      </c>
      <c r="D19" s="34"/>
      <c r="E19" s="34">
        <f t="shared" si="0"/>
        <v>0</v>
      </c>
      <c r="F19" s="34"/>
      <c r="G19" s="34"/>
      <c r="H19" s="34"/>
      <c r="I19" s="34"/>
      <c r="J19" s="34"/>
      <c r="K19" s="34"/>
      <c r="L19" s="34"/>
      <c r="M19" s="34"/>
      <c r="N19" s="35">
        <f t="shared" si="1"/>
        <v>0</v>
      </c>
    </row>
    <row r="20" spans="1:21" s="5" customFormat="1" ht="21.6" hidden="1" customHeight="1" x14ac:dyDescent="0.5">
      <c r="A20" s="18">
        <v>15</v>
      </c>
      <c r="B20" s="72" t="s">
        <v>89</v>
      </c>
      <c r="C20" s="34">
        <v>0</v>
      </c>
      <c r="D20" s="34"/>
      <c r="E20" s="34">
        <f t="shared" si="0"/>
        <v>0</v>
      </c>
      <c r="F20" s="34"/>
      <c r="G20" s="34"/>
      <c r="H20" s="34"/>
      <c r="I20" s="34"/>
      <c r="J20" s="34"/>
      <c r="K20" s="34"/>
      <c r="L20" s="34"/>
      <c r="M20" s="34"/>
      <c r="N20" s="35">
        <f t="shared" si="1"/>
        <v>0</v>
      </c>
    </row>
    <row r="21" spans="1:21" s="5" customFormat="1" ht="21.6" hidden="1" customHeight="1" x14ac:dyDescent="0.5">
      <c r="A21" s="18">
        <v>16</v>
      </c>
      <c r="B21" s="72" t="s">
        <v>90</v>
      </c>
      <c r="C21" s="34">
        <v>0</v>
      </c>
      <c r="D21" s="34"/>
      <c r="E21" s="34">
        <f t="shared" si="0"/>
        <v>0</v>
      </c>
      <c r="F21" s="34"/>
      <c r="G21" s="34"/>
      <c r="H21" s="34"/>
      <c r="I21" s="34"/>
      <c r="J21" s="34"/>
      <c r="K21" s="34"/>
      <c r="L21" s="34"/>
      <c r="M21" s="34"/>
      <c r="N21" s="35">
        <f t="shared" si="1"/>
        <v>0</v>
      </c>
    </row>
    <row r="22" spans="1:21" s="5" customFormat="1" ht="21.6" customHeight="1" x14ac:dyDescent="0.5">
      <c r="A22" s="18">
        <v>17</v>
      </c>
      <c r="B22" s="72" t="s">
        <v>91</v>
      </c>
      <c r="C22" s="34">
        <v>0</v>
      </c>
      <c r="D22" s="34"/>
      <c r="E22" s="34">
        <f t="shared" si="0"/>
        <v>0</v>
      </c>
      <c r="F22" s="34"/>
      <c r="G22" s="34"/>
      <c r="H22" s="34"/>
      <c r="I22" s="34"/>
      <c r="J22" s="34"/>
      <c r="K22" s="34"/>
      <c r="L22" s="34"/>
      <c r="M22" s="34"/>
      <c r="N22" s="35">
        <f t="shared" si="1"/>
        <v>0</v>
      </c>
    </row>
    <row r="23" spans="1:21" s="22" customFormat="1" ht="21.6" customHeight="1" x14ac:dyDescent="0.45">
      <c r="A23" s="93" t="s">
        <v>0</v>
      </c>
      <c r="B23" s="93"/>
      <c r="C23" s="32">
        <f>SUM(C6:C22)</f>
        <v>0</v>
      </c>
      <c r="D23" s="32">
        <f t="shared" ref="D23:N23" si="2">SUM(D6:D22)</f>
        <v>0</v>
      </c>
      <c r="E23" s="32">
        <f t="shared" si="2"/>
        <v>0</v>
      </c>
      <c r="F23" s="32">
        <f t="shared" si="2"/>
        <v>0</v>
      </c>
      <c r="G23" s="32">
        <f t="shared" si="2"/>
        <v>0</v>
      </c>
      <c r="H23" s="32">
        <f t="shared" si="2"/>
        <v>0</v>
      </c>
      <c r="I23" s="32">
        <f t="shared" si="2"/>
        <v>0</v>
      </c>
      <c r="J23" s="32">
        <f t="shared" si="2"/>
        <v>0</v>
      </c>
      <c r="K23" s="32">
        <f t="shared" si="2"/>
        <v>0</v>
      </c>
      <c r="L23" s="32">
        <f t="shared" si="2"/>
        <v>0</v>
      </c>
      <c r="M23" s="32">
        <f t="shared" si="2"/>
        <v>0</v>
      </c>
      <c r="N23" s="32">
        <f t="shared" si="2"/>
        <v>0</v>
      </c>
    </row>
    <row r="24" spans="1:21" s="3" customFormat="1" ht="48" customHeight="1" x14ac:dyDescent="0.35">
      <c r="B24" s="78" t="s">
        <v>71</v>
      </c>
      <c r="C24" s="78"/>
      <c r="D24" s="78"/>
      <c r="E24" s="78"/>
      <c r="F24" s="58"/>
      <c r="G24" s="77" t="s">
        <v>72</v>
      </c>
      <c r="H24" s="77"/>
      <c r="I24" s="77"/>
      <c r="J24" s="77"/>
      <c r="K24" s="77"/>
      <c r="L24" s="77"/>
      <c r="M24" s="77"/>
      <c r="N24" s="77"/>
      <c r="O24" s="58"/>
      <c r="P24" s="58"/>
      <c r="Q24" s="58"/>
      <c r="R24" s="58"/>
      <c r="S24" s="58"/>
      <c r="T24" s="58"/>
      <c r="U24" s="58"/>
    </row>
    <row r="25" spans="1:21" s="3" customFormat="1" ht="123.75" customHeight="1" x14ac:dyDescent="0.35">
      <c r="B25" s="92" t="s">
        <v>55</v>
      </c>
      <c r="C25" s="92"/>
      <c r="D25" s="92"/>
      <c r="E25" s="92"/>
      <c r="F25" s="92"/>
      <c r="G25" s="92"/>
      <c r="H25" s="92"/>
      <c r="I25" s="92"/>
      <c r="J25" s="92"/>
      <c r="K25" s="92"/>
      <c r="L25" s="92"/>
      <c r="M25" s="92"/>
      <c r="N25" s="92"/>
    </row>
    <row r="26" spans="1:21" s="3" customFormat="1" x14ac:dyDescent="0.35"/>
    <row r="27" spans="1:21" s="3" customFormat="1" ht="18.75" customHeight="1" x14ac:dyDescent="0.35"/>
    <row r="28" spans="1:21" s="3" customFormat="1" ht="18.75" customHeight="1" x14ac:dyDescent="0.35"/>
    <row r="29" spans="1:21" s="3" customFormat="1" ht="18.75" customHeight="1" x14ac:dyDescent="0.35"/>
    <row r="30" spans="1:21" s="3" customFormat="1" x14ac:dyDescent="0.35"/>
    <row r="31" spans="1:21" s="3" customFormat="1" x14ac:dyDescent="0.35">
      <c r="B31" s="15"/>
    </row>
    <row r="32" spans="1:21"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sheetData>
  <mergeCells count="14">
    <mergeCell ref="B25:N25"/>
    <mergeCell ref="A23:B23"/>
    <mergeCell ref="N4:N5"/>
    <mergeCell ref="F4:M4"/>
    <mergeCell ref="C4:C5"/>
    <mergeCell ref="D4:D5"/>
    <mergeCell ref="E4:E5"/>
    <mergeCell ref="A1:F1"/>
    <mergeCell ref="H1:N1"/>
    <mergeCell ref="G24:N24"/>
    <mergeCell ref="B24:E24"/>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7"/>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6" t="s">
        <v>74</v>
      </c>
      <c r="B1" s="76"/>
      <c r="C1" s="76"/>
      <c r="D1" s="76"/>
      <c r="E1" s="48"/>
      <c r="F1" s="77" t="s">
        <v>73</v>
      </c>
      <c r="G1" s="77"/>
      <c r="H1" s="77"/>
      <c r="I1" s="77"/>
      <c r="J1" s="77"/>
      <c r="K1" s="77"/>
      <c r="L1" s="77"/>
      <c r="M1" s="77"/>
      <c r="N1" s="77"/>
      <c r="O1" s="77"/>
      <c r="P1" s="77"/>
      <c r="Q1" s="77"/>
    </row>
    <row r="2" spans="1:19" x14ac:dyDescent="0.35">
      <c r="A2" s="6"/>
      <c r="B2" s="6"/>
      <c r="C2" s="6"/>
      <c r="D2" s="6"/>
      <c r="E2" s="6"/>
      <c r="F2" s="58"/>
      <c r="G2" s="58"/>
      <c r="H2" s="58"/>
      <c r="I2" s="58"/>
      <c r="J2" s="58"/>
      <c r="K2" s="58"/>
      <c r="L2" s="58"/>
      <c r="M2" s="58"/>
      <c r="N2" s="58"/>
      <c r="O2" s="58"/>
      <c r="P2" s="58"/>
      <c r="Q2" s="58"/>
    </row>
    <row r="3" spans="1:19" s="11" customFormat="1" ht="47.4" customHeight="1" x14ac:dyDescent="0.45">
      <c r="A3" s="99" t="s">
        <v>108</v>
      </c>
      <c r="B3" s="99"/>
      <c r="C3" s="99"/>
      <c r="D3" s="99"/>
      <c r="E3" s="99"/>
      <c r="F3" s="99"/>
      <c r="G3" s="99"/>
      <c r="H3" s="99"/>
      <c r="I3" s="99"/>
      <c r="J3" s="99"/>
      <c r="K3" s="99"/>
      <c r="L3" s="99"/>
      <c r="M3" s="99"/>
      <c r="N3" s="99"/>
      <c r="O3" s="99"/>
      <c r="P3" s="99"/>
      <c r="Q3" s="99"/>
      <c r="R3" s="12"/>
      <c r="S3" s="12"/>
    </row>
    <row r="4" spans="1:19" s="25" customFormat="1" ht="39.6" customHeight="1" x14ac:dyDescent="0.35">
      <c r="A4" s="89" t="s">
        <v>2</v>
      </c>
      <c r="B4" s="89" t="s">
        <v>1</v>
      </c>
      <c r="C4" s="88" t="s">
        <v>15</v>
      </c>
      <c r="D4" s="88"/>
      <c r="E4" s="88"/>
      <c r="F4" s="88"/>
      <c r="G4" s="88"/>
      <c r="H4" s="88"/>
      <c r="I4" s="88"/>
      <c r="J4" s="88" t="s">
        <v>35</v>
      </c>
      <c r="K4" s="88"/>
      <c r="L4" s="88"/>
      <c r="M4" s="88"/>
      <c r="N4" s="88"/>
      <c r="O4" s="88"/>
      <c r="P4" s="88"/>
      <c r="Q4" s="88" t="s">
        <v>34</v>
      </c>
      <c r="R4" s="14"/>
      <c r="S4" s="14"/>
    </row>
    <row r="5" spans="1:19" s="25" customFormat="1" ht="36" customHeight="1" x14ac:dyDescent="0.35">
      <c r="A5" s="90"/>
      <c r="B5" s="90"/>
      <c r="C5" s="98" t="s">
        <v>116</v>
      </c>
      <c r="D5" s="89" t="s">
        <v>19</v>
      </c>
      <c r="E5" s="95" t="s">
        <v>20</v>
      </c>
      <c r="F5" s="96"/>
      <c r="G5" s="96"/>
      <c r="H5" s="97"/>
      <c r="I5" s="98" t="s">
        <v>115</v>
      </c>
      <c r="J5" s="98" t="s">
        <v>116</v>
      </c>
      <c r="K5" s="89" t="s">
        <v>19</v>
      </c>
      <c r="L5" s="95" t="s">
        <v>20</v>
      </c>
      <c r="M5" s="96"/>
      <c r="N5" s="96"/>
      <c r="O5" s="97"/>
      <c r="P5" s="98" t="s">
        <v>115</v>
      </c>
      <c r="Q5" s="88"/>
      <c r="R5" s="14"/>
      <c r="S5" s="14"/>
    </row>
    <row r="6" spans="1:19" s="25" customFormat="1" x14ac:dyDescent="0.35">
      <c r="A6" s="90"/>
      <c r="B6" s="90"/>
      <c r="C6" s="98"/>
      <c r="D6" s="90"/>
      <c r="E6" s="89" t="s">
        <v>22</v>
      </c>
      <c r="F6" s="95" t="s">
        <v>21</v>
      </c>
      <c r="G6" s="96"/>
      <c r="H6" s="97"/>
      <c r="I6" s="98"/>
      <c r="J6" s="98"/>
      <c r="K6" s="90"/>
      <c r="L6" s="89" t="s">
        <v>22</v>
      </c>
      <c r="M6" s="95" t="s">
        <v>21</v>
      </c>
      <c r="N6" s="96"/>
      <c r="O6" s="97"/>
      <c r="P6" s="98"/>
      <c r="Q6" s="88"/>
      <c r="R6" s="14"/>
      <c r="S6" s="14"/>
    </row>
    <row r="7" spans="1:19" s="25" customFormat="1" ht="30.6" customHeight="1" x14ac:dyDescent="0.35">
      <c r="A7" s="94"/>
      <c r="B7" s="94"/>
      <c r="C7" s="98"/>
      <c r="D7" s="94"/>
      <c r="E7" s="94"/>
      <c r="F7" s="38" t="s">
        <v>97</v>
      </c>
      <c r="G7" s="38" t="s">
        <v>32</v>
      </c>
      <c r="H7" s="38" t="s">
        <v>31</v>
      </c>
      <c r="I7" s="98"/>
      <c r="J7" s="98"/>
      <c r="K7" s="94"/>
      <c r="L7" s="94"/>
      <c r="M7" s="38" t="s">
        <v>98</v>
      </c>
      <c r="N7" s="38" t="s">
        <v>31</v>
      </c>
      <c r="O7" s="38" t="s">
        <v>33</v>
      </c>
      <c r="P7" s="98"/>
      <c r="Q7" s="88"/>
      <c r="R7" s="14"/>
      <c r="S7" s="14"/>
    </row>
    <row r="8" spans="1:19" s="25" customFormat="1" ht="36" x14ac:dyDescent="0.35">
      <c r="A8" s="26">
        <v>1</v>
      </c>
      <c r="B8" s="45" t="s">
        <v>92</v>
      </c>
      <c r="C8" s="43">
        <v>0</v>
      </c>
      <c r="D8" s="38"/>
      <c r="E8" s="38">
        <f>SUM(F8:H8)</f>
        <v>0</v>
      </c>
      <c r="F8" s="44">
        <v>0</v>
      </c>
      <c r="G8" s="44"/>
      <c r="H8" s="44"/>
      <c r="I8" s="43">
        <f>C8+D8-E8</f>
        <v>0</v>
      </c>
      <c r="J8" s="42">
        <v>0</v>
      </c>
      <c r="K8" s="38"/>
      <c r="L8" s="38">
        <v>0</v>
      </c>
      <c r="M8" s="38">
        <v>0</v>
      </c>
      <c r="N8" s="38"/>
      <c r="O8" s="38"/>
      <c r="P8" s="42">
        <f>J8+K8-L8</f>
        <v>0</v>
      </c>
      <c r="Q8" s="42">
        <f>P8+I8</f>
        <v>0</v>
      </c>
      <c r="R8" s="14"/>
      <c r="S8" s="14"/>
    </row>
    <row r="9" spans="1:19" s="25" customFormat="1" hidden="1" x14ac:dyDescent="0.35">
      <c r="A9" s="26">
        <v>2</v>
      </c>
      <c r="B9" s="72" t="s">
        <v>75</v>
      </c>
      <c r="C9" s="43">
        <v>0</v>
      </c>
      <c r="D9" s="38"/>
      <c r="E9" s="38">
        <f t="shared" ref="E9:E25" si="0">SUM(F9:H9)</f>
        <v>0</v>
      </c>
      <c r="F9" s="44"/>
      <c r="G9" s="44"/>
      <c r="H9" s="44"/>
      <c r="I9" s="43">
        <f t="shared" ref="I9:I25" si="1">C9+D9-E9</f>
        <v>0</v>
      </c>
      <c r="J9" s="42">
        <v>0</v>
      </c>
      <c r="K9" s="38"/>
      <c r="L9" s="38">
        <f t="shared" ref="L9:L25" si="2">SUM(M9:O9)</f>
        <v>0</v>
      </c>
      <c r="M9" s="38"/>
      <c r="N9" s="38"/>
      <c r="O9" s="38"/>
      <c r="P9" s="42">
        <f t="shared" ref="P9:P25" si="3">J9+K9-L9</f>
        <v>0</v>
      </c>
      <c r="Q9" s="42">
        <f t="shared" ref="Q9:Q25" si="4">P9+I9</f>
        <v>0</v>
      </c>
      <c r="R9" s="14"/>
      <c r="S9" s="14"/>
    </row>
    <row r="10" spans="1:19" s="25" customFormat="1" hidden="1" x14ac:dyDescent="0.35">
      <c r="A10" s="26">
        <v>3</v>
      </c>
      <c r="B10" s="72" t="s">
        <v>76</v>
      </c>
      <c r="C10" s="43">
        <v>0</v>
      </c>
      <c r="D10" s="38"/>
      <c r="E10" s="38">
        <f t="shared" si="0"/>
        <v>0</v>
      </c>
      <c r="F10" s="44"/>
      <c r="G10" s="44"/>
      <c r="H10" s="44"/>
      <c r="I10" s="43">
        <f t="shared" si="1"/>
        <v>0</v>
      </c>
      <c r="J10" s="42">
        <v>0</v>
      </c>
      <c r="K10" s="38"/>
      <c r="L10" s="38">
        <f t="shared" si="2"/>
        <v>0</v>
      </c>
      <c r="M10" s="38"/>
      <c r="N10" s="38"/>
      <c r="O10" s="38"/>
      <c r="P10" s="42">
        <f t="shared" si="3"/>
        <v>0</v>
      </c>
      <c r="Q10" s="42">
        <f t="shared" si="4"/>
        <v>0</v>
      </c>
      <c r="R10" s="14"/>
      <c r="S10" s="14"/>
    </row>
    <row r="11" spans="1:19" s="25" customFormat="1" hidden="1" x14ac:dyDescent="0.35">
      <c r="A11" s="26">
        <v>4</v>
      </c>
      <c r="B11" s="72" t="s">
        <v>77</v>
      </c>
      <c r="C11" s="43">
        <v>0</v>
      </c>
      <c r="D11" s="38"/>
      <c r="E11" s="38">
        <f t="shared" si="0"/>
        <v>0</v>
      </c>
      <c r="F11" s="44"/>
      <c r="G11" s="44"/>
      <c r="H11" s="44"/>
      <c r="I11" s="43">
        <f t="shared" si="1"/>
        <v>0</v>
      </c>
      <c r="J11" s="42">
        <v>0</v>
      </c>
      <c r="K11" s="38"/>
      <c r="L11" s="38">
        <f t="shared" si="2"/>
        <v>0</v>
      </c>
      <c r="M11" s="38"/>
      <c r="N11" s="38"/>
      <c r="O11" s="38"/>
      <c r="P11" s="42">
        <f t="shared" si="3"/>
        <v>0</v>
      </c>
      <c r="Q11" s="42">
        <f t="shared" si="4"/>
        <v>0</v>
      </c>
      <c r="R11" s="14"/>
      <c r="S11" s="14"/>
    </row>
    <row r="12" spans="1:19" s="25" customFormat="1" hidden="1" x14ac:dyDescent="0.35">
      <c r="A12" s="26">
        <v>5</v>
      </c>
      <c r="B12" s="72" t="s">
        <v>78</v>
      </c>
      <c r="C12" s="43">
        <v>0</v>
      </c>
      <c r="D12" s="38"/>
      <c r="E12" s="38">
        <f t="shared" si="0"/>
        <v>0</v>
      </c>
      <c r="F12" s="44"/>
      <c r="G12" s="44"/>
      <c r="H12" s="44"/>
      <c r="I12" s="43">
        <f t="shared" si="1"/>
        <v>0</v>
      </c>
      <c r="J12" s="42">
        <v>0</v>
      </c>
      <c r="K12" s="38"/>
      <c r="L12" s="38">
        <f t="shared" si="2"/>
        <v>0</v>
      </c>
      <c r="M12" s="38"/>
      <c r="N12" s="38"/>
      <c r="O12" s="38"/>
      <c r="P12" s="42">
        <f t="shared" si="3"/>
        <v>0</v>
      </c>
      <c r="Q12" s="42">
        <f t="shared" si="4"/>
        <v>0</v>
      </c>
      <c r="R12" s="14"/>
      <c r="S12" s="14"/>
    </row>
    <row r="13" spans="1:19" s="25" customFormat="1" hidden="1" x14ac:dyDescent="0.35">
      <c r="A13" s="26">
        <v>6</v>
      </c>
      <c r="B13" s="72" t="s">
        <v>79</v>
      </c>
      <c r="C13" s="43">
        <v>0</v>
      </c>
      <c r="D13" s="38"/>
      <c r="E13" s="38">
        <f t="shared" si="0"/>
        <v>0</v>
      </c>
      <c r="F13" s="44"/>
      <c r="G13" s="44"/>
      <c r="H13" s="44"/>
      <c r="I13" s="43">
        <f t="shared" si="1"/>
        <v>0</v>
      </c>
      <c r="J13" s="42">
        <v>0</v>
      </c>
      <c r="K13" s="38"/>
      <c r="L13" s="38">
        <f t="shared" si="2"/>
        <v>0</v>
      </c>
      <c r="M13" s="38"/>
      <c r="N13" s="38"/>
      <c r="O13" s="38"/>
      <c r="P13" s="42">
        <f t="shared" si="3"/>
        <v>0</v>
      </c>
      <c r="Q13" s="42">
        <f t="shared" si="4"/>
        <v>0</v>
      </c>
      <c r="R13" s="14"/>
      <c r="S13" s="14"/>
    </row>
    <row r="14" spans="1:19" s="25" customFormat="1" hidden="1" x14ac:dyDescent="0.35">
      <c r="A14" s="26">
        <v>7</v>
      </c>
      <c r="B14" s="72" t="s">
        <v>80</v>
      </c>
      <c r="C14" s="43">
        <v>0</v>
      </c>
      <c r="D14" s="38"/>
      <c r="E14" s="38">
        <f t="shared" si="0"/>
        <v>0</v>
      </c>
      <c r="F14" s="44"/>
      <c r="G14" s="44"/>
      <c r="H14" s="44"/>
      <c r="I14" s="43">
        <f t="shared" si="1"/>
        <v>0</v>
      </c>
      <c r="J14" s="42">
        <v>0</v>
      </c>
      <c r="K14" s="38"/>
      <c r="L14" s="38">
        <f t="shared" si="2"/>
        <v>0</v>
      </c>
      <c r="M14" s="38"/>
      <c r="N14" s="38"/>
      <c r="O14" s="38"/>
      <c r="P14" s="42">
        <f t="shared" si="3"/>
        <v>0</v>
      </c>
      <c r="Q14" s="42">
        <f t="shared" si="4"/>
        <v>0</v>
      </c>
      <c r="R14" s="14"/>
      <c r="S14" s="14"/>
    </row>
    <row r="15" spans="1:19" s="25" customFormat="1" hidden="1" x14ac:dyDescent="0.35">
      <c r="A15" s="26">
        <v>8</v>
      </c>
      <c r="B15" s="72" t="s">
        <v>81</v>
      </c>
      <c r="C15" s="43">
        <v>0</v>
      </c>
      <c r="D15" s="38"/>
      <c r="E15" s="38">
        <f t="shared" si="0"/>
        <v>0</v>
      </c>
      <c r="F15" s="44"/>
      <c r="G15" s="44"/>
      <c r="H15" s="44"/>
      <c r="I15" s="43">
        <f t="shared" si="1"/>
        <v>0</v>
      </c>
      <c r="J15" s="42">
        <v>0</v>
      </c>
      <c r="K15" s="38"/>
      <c r="L15" s="38">
        <f t="shared" si="2"/>
        <v>0</v>
      </c>
      <c r="M15" s="38"/>
      <c r="N15" s="38"/>
      <c r="O15" s="38"/>
      <c r="P15" s="42">
        <f t="shared" si="3"/>
        <v>0</v>
      </c>
      <c r="Q15" s="42">
        <f t="shared" si="4"/>
        <v>0</v>
      </c>
      <c r="R15" s="14"/>
      <c r="S15" s="14"/>
    </row>
    <row r="16" spans="1:19" s="25" customFormat="1" hidden="1" x14ac:dyDescent="0.35">
      <c r="A16" s="26">
        <v>9</v>
      </c>
      <c r="B16" s="72" t="s">
        <v>82</v>
      </c>
      <c r="C16" s="43">
        <v>0</v>
      </c>
      <c r="D16" s="38"/>
      <c r="E16" s="38">
        <f t="shared" si="0"/>
        <v>0</v>
      </c>
      <c r="F16" s="44"/>
      <c r="G16" s="44"/>
      <c r="H16" s="44"/>
      <c r="I16" s="43">
        <f t="shared" si="1"/>
        <v>0</v>
      </c>
      <c r="J16" s="42">
        <v>0</v>
      </c>
      <c r="K16" s="38"/>
      <c r="L16" s="38">
        <f t="shared" si="2"/>
        <v>0</v>
      </c>
      <c r="M16" s="38"/>
      <c r="N16" s="38"/>
      <c r="O16" s="38"/>
      <c r="P16" s="42">
        <f t="shared" si="3"/>
        <v>0</v>
      </c>
      <c r="Q16" s="42">
        <f t="shared" si="4"/>
        <v>0</v>
      </c>
      <c r="R16" s="14"/>
      <c r="S16" s="14"/>
    </row>
    <row r="17" spans="1:19" s="25" customFormat="1" hidden="1" x14ac:dyDescent="0.35">
      <c r="A17" s="26">
        <v>10</v>
      </c>
      <c r="B17" s="72" t="s">
        <v>83</v>
      </c>
      <c r="C17" s="43">
        <v>0</v>
      </c>
      <c r="D17" s="38"/>
      <c r="E17" s="38">
        <f t="shared" si="0"/>
        <v>0</v>
      </c>
      <c r="F17" s="44"/>
      <c r="G17" s="44"/>
      <c r="H17" s="44"/>
      <c r="I17" s="43">
        <f t="shared" si="1"/>
        <v>0</v>
      </c>
      <c r="J17" s="42">
        <v>0</v>
      </c>
      <c r="K17" s="38"/>
      <c r="L17" s="38">
        <f t="shared" si="2"/>
        <v>0</v>
      </c>
      <c r="M17" s="38"/>
      <c r="N17" s="38"/>
      <c r="O17" s="38"/>
      <c r="P17" s="42">
        <f t="shared" si="3"/>
        <v>0</v>
      </c>
      <c r="Q17" s="42">
        <f t="shared" si="4"/>
        <v>0</v>
      </c>
      <c r="R17" s="14"/>
      <c r="S17" s="14"/>
    </row>
    <row r="18" spans="1:19" s="25" customFormat="1" hidden="1" x14ac:dyDescent="0.35">
      <c r="A18" s="26">
        <v>11</v>
      </c>
      <c r="B18" s="72" t="s">
        <v>84</v>
      </c>
      <c r="C18" s="43">
        <v>0</v>
      </c>
      <c r="D18" s="38"/>
      <c r="E18" s="38">
        <f t="shared" si="0"/>
        <v>0</v>
      </c>
      <c r="F18" s="44"/>
      <c r="G18" s="44"/>
      <c r="H18" s="44"/>
      <c r="I18" s="43">
        <f t="shared" si="1"/>
        <v>0</v>
      </c>
      <c r="J18" s="42">
        <v>0</v>
      </c>
      <c r="K18" s="38"/>
      <c r="L18" s="38">
        <f t="shared" si="2"/>
        <v>0</v>
      </c>
      <c r="M18" s="38"/>
      <c r="N18" s="38"/>
      <c r="O18" s="38"/>
      <c r="P18" s="42">
        <f t="shared" si="3"/>
        <v>0</v>
      </c>
      <c r="Q18" s="42">
        <f t="shared" si="4"/>
        <v>0</v>
      </c>
      <c r="R18" s="14"/>
      <c r="S18" s="14"/>
    </row>
    <row r="19" spans="1:19" s="25" customFormat="1" hidden="1" x14ac:dyDescent="0.35">
      <c r="A19" s="26">
        <v>12</v>
      </c>
      <c r="B19" s="72" t="s">
        <v>85</v>
      </c>
      <c r="C19" s="43">
        <v>0</v>
      </c>
      <c r="D19" s="38"/>
      <c r="E19" s="38">
        <f t="shared" si="0"/>
        <v>0</v>
      </c>
      <c r="F19" s="44"/>
      <c r="G19" s="44"/>
      <c r="H19" s="44"/>
      <c r="I19" s="43">
        <f t="shared" si="1"/>
        <v>0</v>
      </c>
      <c r="J19" s="42">
        <v>0</v>
      </c>
      <c r="K19" s="38"/>
      <c r="L19" s="38">
        <f t="shared" si="2"/>
        <v>0</v>
      </c>
      <c r="M19" s="38"/>
      <c r="N19" s="38"/>
      <c r="O19" s="38"/>
      <c r="P19" s="42">
        <f t="shared" si="3"/>
        <v>0</v>
      </c>
      <c r="Q19" s="42">
        <f t="shared" si="4"/>
        <v>0</v>
      </c>
      <c r="R19" s="14"/>
      <c r="S19" s="14"/>
    </row>
    <row r="20" spans="1:19" s="25" customFormat="1" hidden="1" x14ac:dyDescent="0.35">
      <c r="A20" s="26">
        <v>13</v>
      </c>
      <c r="B20" s="72" t="s">
        <v>86</v>
      </c>
      <c r="C20" s="43">
        <v>0</v>
      </c>
      <c r="D20" s="38"/>
      <c r="E20" s="38">
        <f t="shared" si="0"/>
        <v>0</v>
      </c>
      <c r="F20" s="44"/>
      <c r="G20" s="44"/>
      <c r="H20" s="44"/>
      <c r="I20" s="43">
        <f t="shared" si="1"/>
        <v>0</v>
      </c>
      <c r="J20" s="42">
        <v>0</v>
      </c>
      <c r="K20" s="38"/>
      <c r="L20" s="38">
        <f t="shared" si="2"/>
        <v>0</v>
      </c>
      <c r="M20" s="38"/>
      <c r="N20" s="38"/>
      <c r="O20" s="38"/>
      <c r="P20" s="42">
        <f t="shared" si="3"/>
        <v>0</v>
      </c>
      <c r="Q20" s="42">
        <f t="shared" si="4"/>
        <v>0</v>
      </c>
      <c r="R20" s="14"/>
      <c r="S20" s="14"/>
    </row>
    <row r="21" spans="1:19" s="14" customFormat="1" hidden="1" x14ac:dyDescent="0.35">
      <c r="A21" s="26">
        <v>14</v>
      </c>
      <c r="B21" s="72" t="s">
        <v>87</v>
      </c>
      <c r="C21" s="43">
        <v>0</v>
      </c>
      <c r="D21" s="40"/>
      <c r="E21" s="38">
        <f t="shared" si="0"/>
        <v>0</v>
      </c>
      <c r="F21" s="40"/>
      <c r="G21" s="40"/>
      <c r="H21" s="40"/>
      <c r="I21" s="43">
        <f t="shared" si="1"/>
        <v>0</v>
      </c>
      <c r="J21" s="42">
        <v>0</v>
      </c>
      <c r="K21" s="40"/>
      <c r="L21" s="38">
        <f t="shared" si="2"/>
        <v>0</v>
      </c>
      <c r="M21" s="40"/>
      <c r="N21" s="40"/>
      <c r="O21" s="40"/>
      <c r="P21" s="42">
        <f t="shared" si="3"/>
        <v>0</v>
      </c>
      <c r="Q21" s="42">
        <f t="shared" si="4"/>
        <v>0</v>
      </c>
    </row>
    <row r="22" spans="1:19" s="14" customFormat="1" hidden="1" x14ac:dyDescent="0.35">
      <c r="A22" s="26">
        <v>15</v>
      </c>
      <c r="B22" s="72" t="s">
        <v>88</v>
      </c>
      <c r="C22" s="43">
        <v>0</v>
      </c>
      <c r="D22" s="40"/>
      <c r="E22" s="38">
        <f t="shared" si="0"/>
        <v>0</v>
      </c>
      <c r="F22" s="40"/>
      <c r="G22" s="40"/>
      <c r="H22" s="40"/>
      <c r="I22" s="43">
        <f t="shared" si="1"/>
        <v>0</v>
      </c>
      <c r="J22" s="42">
        <v>0</v>
      </c>
      <c r="K22" s="40"/>
      <c r="L22" s="38">
        <f t="shared" si="2"/>
        <v>0</v>
      </c>
      <c r="M22" s="40"/>
      <c r="N22" s="40"/>
      <c r="O22" s="40"/>
      <c r="P22" s="42">
        <f t="shared" si="3"/>
        <v>0</v>
      </c>
      <c r="Q22" s="42">
        <f t="shared" si="4"/>
        <v>0</v>
      </c>
    </row>
    <row r="23" spans="1:19" s="14" customFormat="1" hidden="1" x14ac:dyDescent="0.35">
      <c r="A23" s="26">
        <v>16</v>
      </c>
      <c r="B23" s="72" t="s">
        <v>89</v>
      </c>
      <c r="C23" s="43">
        <v>0</v>
      </c>
      <c r="D23" s="40"/>
      <c r="E23" s="38">
        <f t="shared" si="0"/>
        <v>0</v>
      </c>
      <c r="F23" s="40"/>
      <c r="G23" s="40"/>
      <c r="H23" s="40"/>
      <c r="I23" s="43">
        <f t="shared" si="1"/>
        <v>0</v>
      </c>
      <c r="J23" s="42">
        <v>0</v>
      </c>
      <c r="K23" s="40"/>
      <c r="L23" s="38">
        <f t="shared" si="2"/>
        <v>0</v>
      </c>
      <c r="M23" s="40"/>
      <c r="N23" s="40"/>
      <c r="O23" s="40"/>
      <c r="P23" s="42">
        <f t="shared" si="3"/>
        <v>0</v>
      </c>
      <c r="Q23" s="42">
        <f t="shared" si="4"/>
        <v>0</v>
      </c>
    </row>
    <row r="24" spans="1:19" s="14" customFormat="1" hidden="1" x14ac:dyDescent="0.35">
      <c r="A24" s="26">
        <v>17</v>
      </c>
      <c r="B24" s="72" t="s">
        <v>90</v>
      </c>
      <c r="C24" s="43">
        <v>0</v>
      </c>
      <c r="D24" s="40"/>
      <c r="E24" s="38">
        <f t="shared" si="0"/>
        <v>0</v>
      </c>
      <c r="F24" s="40"/>
      <c r="G24" s="40"/>
      <c r="H24" s="40"/>
      <c r="I24" s="43">
        <f t="shared" si="1"/>
        <v>0</v>
      </c>
      <c r="J24" s="42">
        <v>0</v>
      </c>
      <c r="K24" s="40"/>
      <c r="L24" s="38">
        <f t="shared" si="2"/>
        <v>0</v>
      </c>
      <c r="M24" s="40"/>
      <c r="N24" s="40"/>
      <c r="O24" s="40"/>
      <c r="P24" s="42">
        <f t="shared" si="3"/>
        <v>0</v>
      </c>
      <c r="Q24" s="42">
        <f t="shared" si="4"/>
        <v>0</v>
      </c>
    </row>
    <row r="25" spans="1:19" s="14" customFormat="1" hidden="1" x14ac:dyDescent="0.35">
      <c r="A25" s="26">
        <v>18</v>
      </c>
      <c r="B25" s="72" t="s">
        <v>91</v>
      </c>
      <c r="C25" s="43">
        <v>0</v>
      </c>
      <c r="D25" s="40"/>
      <c r="E25" s="38">
        <f t="shared" si="0"/>
        <v>0</v>
      </c>
      <c r="F25" s="40"/>
      <c r="G25" s="40"/>
      <c r="H25" s="40"/>
      <c r="I25" s="43">
        <f t="shared" si="1"/>
        <v>0</v>
      </c>
      <c r="J25" s="42">
        <v>0</v>
      </c>
      <c r="K25" s="40"/>
      <c r="L25" s="38">
        <f t="shared" si="2"/>
        <v>0</v>
      </c>
      <c r="M25" s="40"/>
      <c r="N25" s="40"/>
      <c r="O25" s="40"/>
      <c r="P25" s="42">
        <f t="shared" si="3"/>
        <v>0</v>
      </c>
      <c r="Q25" s="42">
        <f t="shared" si="4"/>
        <v>0</v>
      </c>
    </row>
    <row r="26" spans="1:19" s="27" customFormat="1" ht="24" customHeight="1" x14ac:dyDescent="0.3">
      <c r="A26" s="95" t="s">
        <v>0</v>
      </c>
      <c r="B26" s="97"/>
      <c r="C26" s="42">
        <f t="shared" ref="C26:Q26" si="5">SUM(C8:C25)</f>
        <v>0</v>
      </c>
      <c r="D26" s="42">
        <f t="shared" si="5"/>
        <v>0</v>
      </c>
      <c r="E26" s="42">
        <f t="shared" si="5"/>
        <v>0</v>
      </c>
      <c r="F26" s="42">
        <f t="shared" si="5"/>
        <v>0</v>
      </c>
      <c r="G26" s="42">
        <f t="shared" si="5"/>
        <v>0</v>
      </c>
      <c r="H26" s="42">
        <f t="shared" si="5"/>
        <v>0</v>
      </c>
      <c r="I26" s="42">
        <f t="shared" si="5"/>
        <v>0</v>
      </c>
      <c r="J26" s="42">
        <f t="shared" si="5"/>
        <v>0</v>
      </c>
      <c r="K26" s="42">
        <f t="shared" si="5"/>
        <v>0</v>
      </c>
      <c r="L26" s="42">
        <f t="shared" si="5"/>
        <v>0</v>
      </c>
      <c r="M26" s="42">
        <f t="shared" si="5"/>
        <v>0</v>
      </c>
      <c r="N26" s="42">
        <f t="shared" si="5"/>
        <v>0</v>
      </c>
      <c r="O26" s="42">
        <f t="shared" si="5"/>
        <v>0</v>
      </c>
      <c r="P26" s="42">
        <f t="shared" si="5"/>
        <v>0</v>
      </c>
      <c r="Q26" s="42">
        <f t="shared" si="5"/>
        <v>0</v>
      </c>
    </row>
    <row r="27" spans="1:19" s="10" customFormat="1" ht="54" customHeight="1" x14ac:dyDescent="0.35">
      <c r="A27" s="78" t="s">
        <v>71</v>
      </c>
      <c r="B27" s="78"/>
      <c r="C27" s="78"/>
      <c r="D27" s="78"/>
      <c r="E27" s="58"/>
      <c r="G27" s="60"/>
      <c r="H27" s="60"/>
      <c r="I27" s="78" t="s">
        <v>72</v>
      </c>
      <c r="J27" s="78"/>
      <c r="K27" s="78"/>
      <c r="L27" s="78"/>
      <c r="M27" s="78"/>
      <c r="N27" s="78"/>
      <c r="O27" s="78"/>
      <c r="P27" s="78"/>
      <c r="Q27" s="78"/>
      <c r="R27" s="14"/>
      <c r="S27" s="14"/>
    </row>
    <row r="28" spans="1:19" s="10" customFormat="1" x14ac:dyDescent="0.35">
      <c r="A28" s="6"/>
      <c r="B28" s="6"/>
      <c r="C28" s="6"/>
      <c r="D28" s="6"/>
      <c r="E28" s="6"/>
      <c r="F28" s="6"/>
      <c r="G28" s="6"/>
      <c r="H28" s="6"/>
      <c r="I28" s="6"/>
      <c r="J28" s="6"/>
      <c r="K28" s="6"/>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19" s="13" customFormat="1" x14ac:dyDescent="0.35">
      <c r="A33" s="14"/>
      <c r="B33" s="14"/>
      <c r="C33" s="14"/>
      <c r="D33" s="14"/>
      <c r="E33" s="14"/>
      <c r="F33" s="14"/>
      <c r="G33" s="14"/>
      <c r="H33" s="14"/>
      <c r="I33" s="14"/>
      <c r="J33" s="14"/>
      <c r="K33" s="14"/>
      <c r="L33" s="14"/>
      <c r="M33" s="14"/>
      <c r="N33" s="14"/>
      <c r="O33" s="14"/>
      <c r="P33" s="14"/>
      <c r="Q33" s="14"/>
      <c r="R33" s="14"/>
      <c r="S33" s="14"/>
    </row>
    <row r="34" spans="1:19" s="13" customFormat="1" x14ac:dyDescent="0.35">
      <c r="A34" s="14"/>
      <c r="B34" s="14"/>
      <c r="C34" s="14"/>
      <c r="D34" s="14"/>
      <c r="E34" s="14"/>
      <c r="F34" s="14"/>
      <c r="G34" s="14"/>
      <c r="H34" s="14"/>
      <c r="I34" s="14"/>
      <c r="J34" s="14"/>
      <c r="K34" s="14"/>
      <c r="L34" s="14"/>
      <c r="M34" s="14"/>
      <c r="N34" s="14"/>
      <c r="O34" s="14"/>
      <c r="P34" s="14"/>
      <c r="Q34" s="14"/>
      <c r="R34" s="14"/>
      <c r="S34" s="14"/>
    </row>
    <row r="35" spans="1:19" s="13" customFormat="1" x14ac:dyDescent="0.35">
      <c r="A35" s="14"/>
      <c r="B35" s="14"/>
      <c r="C35" s="14"/>
      <c r="D35" s="14"/>
      <c r="E35" s="14"/>
      <c r="F35" s="14"/>
      <c r="G35" s="14"/>
      <c r="H35" s="14"/>
      <c r="I35" s="14"/>
      <c r="J35" s="14"/>
      <c r="K35" s="14"/>
      <c r="L35" s="14"/>
      <c r="M35" s="14"/>
      <c r="N35" s="14"/>
      <c r="O35" s="14"/>
      <c r="P35" s="14"/>
      <c r="Q35" s="14"/>
      <c r="R35" s="14"/>
      <c r="S35" s="14"/>
    </row>
    <row r="36" spans="1:19" s="13" customFormat="1" x14ac:dyDescent="0.35">
      <c r="A36" s="14"/>
      <c r="B36" s="14"/>
      <c r="C36" s="14"/>
      <c r="D36" s="14"/>
      <c r="E36" s="14"/>
      <c r="F36" s="14"/>
      <c r="G36" s="14"/>
      <c r="H36" s="14"/>
      <c r="I36" s="14"/>
      <c r="J36" s="14"/>
      <c r="K36" s="14"/>
      <c r="L36" s="14"/>
      <c r="M36" s="14"/>
      <c r="N36" s="14"/>
      <c r="O36" s="14"/>
      <c r="P36" s="14"/>
      <c r="Q36" s="14"/>
      <c r="R36" s="14"/>
      <c r="S36" s="14"/>
    </row>
    <row r="37" spans="1:19" s="13" customFormat="1" x14ac:dyDescent="0.35">
      <c r="A37" s="14"/>
      <c r="B37" s="14"/>
      <c r="C37" s="14"/>
      <c r="D37" s="14"/>
      <c r="E37" s="14"/>
      <c r="F37" s="14"/>
      <c r="G37" s="14"/>
      <c r="H37" s="14"/>
      <c r="I37" s="14"/>
      <c r="J37" s="14"/>
      <c r="K37" s="14"/>
      <c r="L37" s="14"/>
      <c r="M37" s="14"/>
      <c r="N37" s="14"/>
      <c r="O37" s="14"/>
      <c r="P37" s="14"/>
      <c r="Q37" s="14"/>
      <c r="R37" s="14"/>
      <c r="S37" s="14"/>
    </row>
    <row r="38" spans="1:19" s="13" customFormat="1" x14ac:dyDescent="0.35">
      <c r="A38" s="14"/>
      <c r="B38" s="14"/>
      <c r="C38" s="14"/>
      <c r="D38" s="14"/>
      <c r="E38" s="14"/>
      <c r="F38" s="14"/>
      <c r="G38" s="14"/>
      <c r="H38" s="14"/>
      <c r="I38" s="14"/>
      <c r="J38" s="14"/>
      <c r="K38" s="14"/>
      <c r="L38" s="14"/>
      <c r="M38" s="14"/>
      <c r="N38" s="14"/>
      <c r="O38" s="14"/>
      <c r="P38" s="14"/>
      <c r="Q38" s="14"/>
      <c r="R38" s="14"/>
      <c r="S38" s="14"/>
    </row>
    <row r="39" spans="1:19" s="13" customFormat="1" x14ac:dyDescent="0.35">
      <c r="A39" s="14"/>
      <c r="B39" s="14"/>
      <c r="C39" s="14"/>
      <c r="D39" s="14"/>
      <c r="E39" s="14"/>
      <c r="F39" s="14"/>
      <c r="G39" s="14"/>
      <c r="H39" s="14"/>
      <c r="I39" s="14"/>
      <c r="J39" s="14"/>
      <c r="K39" s="14"/>
      <c r="L39" s="14"/>
      <c r="M39" s="14"/>
      <c r="N39" s="14"/>
      <c r="O39" s="14"/>
      <c r="P39" s="14"/>
      <c r="Q39" s="14"/>
      <c r="R39" s="14"/>
      <c r="S39" s="14"/>
    </row>
    <row r="40" spans="1:19" s="13" customFormat="1" x14ac:dyDescent="0.35">
      <c r="A40" s="14"/>
      <c r="B40" s="14"/>
      <c r="C40" s="14"/>
      <c r="D40" s="14"/>
      <c r="E40" s="14"/>
      <c r="F40" s="14"/>
      <c r="G40" s="14"/>
      <c r="H40" s="14"/>
      <c r="I40" s="14"/>
      <c r="J40" s="14"/>
      <c r="K40" s="14"/>
      <c r="L40" s="14"/>
      <c r="M40" s="14"/>
      <c r="N40" s="14"/>
      <c r="O40" s="14"/>
      <c r="P40" s="14"/>
      <c r="Q40" s="14"/>
      <c r="R40" s="14"/>
      <c r="S40" s="14"/>
    </row>
    <row r="41" spans="1:19" s="13" customFormat="1" x14ac:dyDescent="0.35">
      <c r="A41" s="14"/>
      <c r="B41" s="14"/>
      <c r="C41" s="14"/>
      <c r="D41" s="14"/>
      <c r="E41" s="14"/>
      <c r="F41" s="14"/>
      <c r="G41" s="14"/>
      <c r="H41" s="14"/>
      <c r="I41" s="14"/>
      <c r="J41" s="14"/>
      <c r="K41" s="14"/>
      <c r="L41" s="14"/>
      <c r="M41" s="14"/>
      <c r="N41" s="14"/>
      <c r="O41" s="14"/>
      <c r="P41" s="14"/>
      <c r="Q41" s="14"/>
      <c r="R41" s="14"/>
      <c r="S41" s="14"/>
    </row>
    <row r="42" spans="1:19" s="13" customFormat="1" x14ac:dyDescent="0.35">
      <c r="A42" s="14"/>
      <c r="B42" s="14"/>
      <c r="C42" s="14"/>
      <c r="D42" s="14"/>
      <c r="E42" s="14"/>
      <c r="F42" s="14"/>
      <c r="G42" s="14"/>
      <c r="H42" s="14"/>
      <c r="I42" s="14"/>
      <c r="J42" s="14"/>
      <c r="K42" s="14"/>
      <c r="L42" s="14"/>
      <c r="M42" s="14"/>
      <c r="N42" s="14"/>
      <c r="O42" s="14"/>
      <c r="P42" s="14"/>
      <c r="Q42" s="14"/>
      <c r="R42" s="14"/>
      <c r="S42" s="14"/>
    </row>
    <row r="43" spans="1:19" s="13" customFormat="1" x14ac:dyDescent="0.35">
      <c r="A43" s="14"/>
      <c r="B43" s="14"/>
      <c r="C43" s="14"/>
      <c r="D43" s="14"/>
      <c r="E43" s="14"/>
      <c r="F43" s="14"/>
      <c r="G43" s="14"/>
      <c r="H43" s="14"/>
      <c r="I43" s="14"/>
      <c r="J43" s="14"/>
      <c r="K43" s="14"/>
      <c r="L43" s="14"/>
      <c r="M43" s="14"/>
      <c r="N43" s="14"/>
      <c r="O43" s="14"/>
      <c r="P43" s="14"/>
      <c r="Q43" s="14"/>
      <c r="R43" s="14"/>
      <c r="S43" s="14"/>
    </row>
    <row r="44" spans="1:19" s="13" customFormat="1" x14ac:dyDescent="0.35">
      <c r="A44" s="14"/>
      <c r="B44" s="14"/>
      <c r="C44" s="14"/>
      <c r="D44" s="14"/>
      <c r="E44" s="14"/>
      <c r="F44" s="14"/>
      <c r="G44" s="14"/>
      <c r="H44" s="14"/>
      <c r="I44" s="14"/>
      <c r="J44" s="14"/>
      <c r="K44" s="14"/>
      <c r="L44" s="14"/>
      <c r="M44" s="14"/>
      <c r="N44" s="14"/>
      <c r="O44" s="14"/>
      <c r="P44" s="14"/>
      <c r="Q44" s="14"/>
      <c r="R44" s="14"/>
      <c r="S44" s="14"/>
    </row>
    <row r="45" spans="1:19" s="13" customFormat="1" x14ac:dyDescent="0.35">
      <c r="A45" s="14"/>
      <c r="B45" s="14"/>
      <c r="C45" s="14"/>
      <c r="D45" s="14"/>
      <c r="E45" s="14"/>
      <c r="F45" s="14"/>
      <c r="G45" s="14"/>
      <c r="H45" s="14"/>
      <c r="I45" s="14"/>
      <c r="J45" s="14"/>
      <c r="K45" s="14"/>
      <c r="L45" s="14"/>
      <c r="M45" s="14"/>
      <c r="N45" s="14"/>
      <c r="O45" s="14"/>
      <c r="P45" s="14"/>
      <c r="Q45" s="14"/>
      <c r="R45" s="14"/>
      <c r="S45" s="14"/>
    </row>
    <row r="46" spans="1:19" s="13" customFormat="1" x14ac:dyDescent="0.35">
      <c r="A46" s="14"/>
      <c r="B46" s="14"/>
      <c r="C46" s="14"/>
      <c r="D46" s="14"/>
      <c r="E46" s="14"/>
      <c r="F46" s="14"/>
      <c r="G46" s="14"/>
      <c r="H46" s="14"/>
      <c r="I46" s="14"/>
      <c r="J46" s="14"/>
      <c r="K46" s="14"/>
      <c r="L46" s="14"/>
      <c r="M46" s="14"/>
      <c r="N46" s="14"/>
      <c r="O46" s="14"/>
      <c r="P46" s="14"/>
      <c r="Q46" s="14"/>
      <c r="R46" s="14"/>
      <c r="S46" s="14"/>
    </row>
    <row r="47" spans="1:19" s="13" customFormat="1" x14ac:dyDescent="0.35">
      <c r="A47" s="14"/>
      <c r="B47" s="14"/>
      <c r="C47" s="14"/>
      <c r="D47" s="14"/>
      <c r="E47" s="14"/>
      <c r="F47" s="14"/>
      <c r="G47" s="14"/>
      <c r="H47" s="14"/>
      <c r="I47" s="14"/>
      <c r="J47" s="14"/>
      <c r="K47" s="14"/>
      <c r="L47" s="14"/>
      <c r="M47" s="14"/>
      <c r="N47" s="14"/>
      <c r="O47" s="14"/>
      <c r="P47" s="14"/>
      <c r="Q47" s="14"/>
      <c r="R47" s="14"/>
      <c r="S47" s="14"/>
    </row>
  </sheetData>
  <mergeCells count="23">
    <mergeCell ref="E6:E7"/>
    <mergeCell ref="F6:H6"/>
    <mergeCell ref="A3:Q3"/>
    <mergeCell ref="A26:B26"/>
    <mergeCell ref="I5:I7"/>
    <mergeCell ref="J5:J7"/>
    <mergeCell ref="P5:P7"/>
    <mergeCell ref="A1:D1"/>
    <mergeCell ref="F1:Q1"/>
    <mergeCell ref="A27:D27"/>
    <mergeCell ref="I27:Q27"/>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47"/>
  <sheetViews>
    <sheetView topLeftCell="A4" zoomScale="110" zoomScaleNormal="110" zoomScaleSheetLayoutView="70" workbookViewId="0">
      <selection activeCell="M17" sqref="M1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6" t="s">
        <v>74</v>
      </c>
      <c r="B1" s="76"/>
      <c r="C1" s="76"/>
      <c r="D1" s="76"/>
      <c r="E1" s="48"/>
      <c r="F1" s="77" t="s">
        <v>73</v>
      </c>
      <c r="G1" s="77"/>
      <c r="H1" s="77"/>
      <c r="I1" s="77"/>
      <c r="J1" s="77"/>
      <c r="K1" s="77"/>
      <c r="L1" s="77"/>
      <c r="M1" s="77"/>
      <c r="N1" s="77"/>
      <c r="O1" s="77"/>
      <c r="P1" s="77"/>
      <c r="Q1" s="77"/>
    </row>
    <row r="2" spans="1:19" x14ac:dyDescent="0.35">
      <c r="A2" s="6"/>
      <c r="B2" s="6"/>
      <c r="C2" s="6"/>
      <c r="D2" s="6"/>
      <c r="E2" s="6"/>
      <c r="F2" s="58"/>
      <c r="G2" s="58"/>
      <c r="H2" s="58"/>
      <c r="I2" s="58"/>
      <c r="J2" s="58"/>
      <c r="K2" s="58"/>
      <c r="L2" s="58"/>
      <c r="M2" s="58"/>
      <c r="N2" s="58"/>
      <c r="O2" s="58"/>
      <c r="P2" s="58"/>
      <c r="Q2" s="58"/>
    </row>
    <row r="3" spans="1:19" s="11" customFormat="1" ht="54.75" customHeight="1" x14ac:dyDescent="0.45">
      <c r="A3" s="99" t="s">
        <v>109</v>
      </c>
      <c r="B3" s="99"/>
      <c r="C3" s="99"/>
      <c r="D3" s="99"/>
      <c r="E3" s="99"/>
      <c r="F3" s="99"/>
      <c r="G3" s="99"/>
      <c r="H3" s="99"/>
      <c r="I3" s="99"/>
      <c r="J3" s="99"/>
      <c r="K3" s="99"/>
      <c r="L3" s="99"/>
      <c r="M3" s="99"/>
      <c r="N3" s="99"/>
      <c r="O3" s="99"/>
      <c r="P3" s="99"/>
      <c r="Q3" s="99"/>
      <c r="R3" s="12"/>
      <c r="S3" s="12"/>
    </row>
    <row r="4" spans="1:19" s="25" customFormat="1" ht="47.25" customHeight="1" x14ac:dyDescent="0.35">
      <c r="A4" s="89" t="s">
        <v>2</v>
      </c>
      <c r="B4" s="89" t="s">
        <v>1</v>
      </c>
      <c r="C4" s="88" t="s">
        <v>36</v>
      </c>
      <c r="D4" s="88"/>
      <c r="E4" s="88"/>
      <c r="F4" s="88"/>
      <c r="G4" s="88"/>
      <c r="H4" s="88"/>
      <c r="I4" s="88"/>
      <c r="J4" s="88" t="s">
        <v>37</v>
      </c>
      <c r="K4" s="88"/>
      <c r="L4" s="88"/>
      <c r="M4" s="88"/>
      <c r="N4" s="88"/>
      <c r="O4" s="88"/>
      <c r="P4" s="88"/>
      <c r="Q4" s="88" t="s">
        <v>38</v>
      </c>
      <c r="R4" s="14"/>
      <c r="S4" s="14"/>
    </row>
    <row r="5" spans="1:19" s="25" customFormat="1" ht="18" customHeight="1" x14ac:dyDescent="0.35">
      <c r="A5" s="90"/>
      <c r="B5" s="90"/>
      <c r="C5" s="98" t="s">
        <v>105</v>
      </c>
      <c r="D5" s="89" t="s">
        <v>19</v>
      </c>
      <c r="E5" s="95" t="s">
        <v>20</v>
      </c>
      <c r="F5" s="96"/>
      <c r="G5" s="96"/>
      <c r="H5" s="97"/>
      <c r="I5" s="98" t="s">
        <v>115</v>
      </c>
      <c r="J5" s="98" t="s">
        <v>105</v>
      </c>
      <c r="K5" s="89" t="s">
        <v>19</v>
      </c>
      <c r="L5" s="95" t="s">
        <v>20</v>
      </c>
      <c r="M5" s="96"/>
      <c r="N5" s="96"/>
      <c r="O5" s="97"/>
      <c r="P5" s="98" t="s">
        <v>115</v>
      </c>
      <c r="Q5" s="88"/>
      <c r="R5" s="14"/>
      <c r="S5" s="14"/>
    </row>
    <row r="6" spans="1:19" s="25" customFormat="1" ht="42" customHeight="1" x14ac:dyDescent="0.35">
      <c r="A6" s="90"/>
      <c r="B6" s="90"/>
      <c r="C6" s="98"/>
      <c r="D6" s="90"/>
      <c r="E6" s="89" t="s">
        <v>22</v>
      </c>
      <c r="F6" s="95" t="s">
        <v>21</v>
      </c>
      <c r="G6" s="96"/>
      <c r="H6" s="97"/>
      <c r="I6" s="98"/>
      <c r="J6" s="98"/>
      <c r="K6" s="90"/>
      <c r="L6" s="89" t="s">
        <v>22</v>
      </c>
      <c r="M6" s="95" t="s">
        <v>21</v>
      </c>
      <c r="N6" s="96"/>
      <c r="O6" s="97"/>
      <c r="P6" s="98"/>
      <c r="Q6" s="88"/>
      <c r="R6" s="14"/>
      <c r="S6" s="14"/>
    </row>
    <row r="7" spans="1:19" s="25" customFormat="1" ht="52.2" x14ac:dyDescent="0.35">
      <c r="A7" s="94"/>
      <c r="B7" s="94"/>
      <c r="C7" s="98"/>
      <c r="D7" s="94"/>
      <c r="E7" s="94"/>
      <c r="F7" s="38" t="s">
        <v>31</v>
      </c>
      <c r="G7" s="38" t="s">
        <v>32</v>
      </c>
      <c r="H7" s="38" t="s">
        <v>31</v>
      </c>
      <c r="I7" s="98"/>
      <c r="J7" s="98"/>
      <c r="K7" s="94"/>
      <c r="L7" s="94"/>
      <c r="M7" s="38" t="s">
        <v>95</v>
      </c>
      <c r="N7" s="38" t="s">
        <v>31</v>
      </c>
      <c r="O7" s="38" t="s">
        <v>33</v>
      </c>
      <c r="P7" s="98"/>
      <c r="Q7" s="88"/>
      <c r="R7" s="14"/>
      <c r="S7" s="14"/>
    </row>
    <row r="8" spans="1:19" s="25" customFormat="1" ht="36" hidden="1" x14ac:dyDescent="0.35">
      <c r="A8" s="26">
        <v>1</v>
      </c>
      <c r="B8" s="45" t="s">
        <v>92</v>
      </c>
      <c r="C8" s="44"/>
      <c r="D8" s="44"/>
      <c r="E8" s="44"/>
      <c r="F8" s="44"/>
      <c r="G8" s="44"/>
      <c r="H8" s="44"/>
      <c r="I8" s="43">
        <f t="shared" ref="I8:I18" si="0">C8+D8-E8</f>
        <v>0</v>
      </c>
      <c r="J8" s="38">
        <v>0</v>
      </c>
      <c r="K8" s="44"/>
      <c r="L8" s="44">
        <f>SUM(M8:O8)</f>
        <v>0</v>
      </c>
      <c r="M8" s="38"/>
      <c r="N8" s="38"/>
      <c r="O8" s="38"/>
      <c r="P8" s="38">
        <f>J8+K8-L8</f>
        <v>0</v>
      </c>
      <c r="Q8" s="42">
        <f>P8+I8</f>
        <v>0</v>
      </c>
      <c r="R8" s="14"/>
      <c r="S8" s="14"/>
    </row>
    <row r="9" spans="1:19" s="25" customFormat="1" x14ac:dyDescent="0.35">
      <c r="A9" s="26">
        <v>2</v>
      </c>
      <c r="B9" s="72" t="s">
        <v>75</v>
      </c>
      <c r="C9" s="44"/>
      <c r="D9" s="44"/>
      <c r="E9" s="44"/>
      <c r="F9" s="44"/>
      <c r="G9" s="44"/>
      <c r="H9" s="44"/>
      <c r="I9" s="43">
        <f t="shared" si="0"/>
        <v>0</v>
      </c>
      <c r="J9" s="38">
        <v>1</v>
      </c>
      <c r="K9" s="44"/>
      <c r="L9" s="44">
        <f t="shared" ref="L9:L25" si="1">SUM(M9:O9)</f>
        <v>0</v>
      </c>
      <c r="M9" s="38"/>
      <c r="N9" s="38"/>
      <c r="O9" s="38"/>
      <c r="P9" s="38">
        <f t="shared" ref="P9:P25" si="2">J9+K9-L9</f>
        <v>1</v>
      </c>
      <c r="Q9" s="42">
        <f t="shared" ref="Q9:Q25" si="3">P9+I9</f>
        <v>1</v>
      </c>
      <c r="R9" s="14"/>
      <c r="S9" s="14"/>
    </row>
    <row r="10" spans="1:19" s="25" customFormat="1" hidden="1" x14ac:dyDescent="0.35">
      <c r="A10" s="26">
        <v>3</v>
      </c>
      <c r="B10" s="72" t="s">
        <v>76</v>
      </c>
      <c r="C10" s="44"/>
      <c r="D10" s="44"/>
      <c r="E10" s="44"/>
      <c r="F10" s="44"/>
      <c r="G10" s="44"/>
      <c r="H10" s="44"/>
      <c r="I10" s="43">
        <f t="shared" si="0"/>
        <v>0</v>
      </c>
      <c r="J10" s="38">
        <v>0</v>
      </c>
      <c r="K10" s="44"/>
      <c r="L10" s="44">
        <f t="shared" si="1"/>
        <v>0</v>
      </c>
      <c r="M10" s="38"/>
      <c r="N10" s="38"/>
      <c r="O10" s="38"/>
      <c r="P10" s="38">
        <f t="shared" si="2"/>
        <v>0</v>
      </c>
      <c r="Q10" s="42">
        <f t="shared" si="3"/>
        <v>0</v>
      </c>
      <c r="R10" s="14"/>
      <c r="S10" s="14"/>
    </row>
    <row r="11" spans="1:19" s="25" customFormat="1" hidden="1" x14ac:dyDescent="0.35">
      <c r="A11" s="26">
        <v>4</v>
      </c>
      <c r="B11" s="72" t="s">
        <v>77</v>
      </c>
      <c r="C11" s="44"/>
      <c r="D11" s="44"/>
      <c r="E11" s="44"/>
      <c r="F11" s="44"/>
      <c r="G11" s="44"/>
      <c r="H11" s="44"/>
      <c r="I11" s="43">
        <f t="shared" si="0"/>
        <v>0</v>
      </c>
      <c r="J11" s="38">
        <v>0</v>
      </c>
      <c r="K11" s="44"/>
      <c r="L11" s="44">
        <f t="shared" si="1"/>
        <v>0</v>
      </c>
      <c r="M11" s="38"/>
      <c r="N11" s="38"/>
      <c r="O11" s="38"/>
      <c r="P11" s="38">
        <f t="shared" si="2"/>
        <v>0</v>
      </c>
      <c r="Q11" s="42">
        <f t="shared" si="3"/>
        <v>0</v>
      </c>
      <c r="R11" s="14"/>
      <c r="S11" s="14"/>
    </row>
    <row r="12" spans="1:19" s="25" customFormat="1" hidden="1" x14ac:dyDescent="0.35">
      <c r="A12" s="26">
        <v>5</v>
      </c>
      <c r="B12" s="72" t="s">
        <v>78</v>
      </c>
      <c r="C12" s="44"/>
      <c r="D12" s="44"/>
      <c r="E12" s="44"/>
      <c r="F12" s="44"/>
      <c r="G12" s="44"/>
      <c r="H12" s="44"/>
      <c r="I12" s="43">
        <f t="shared" si="0"/>
        <v>0</v>
      </c>
      <c r="J12" s="38">
        <v>0</v>
      </c>
      <c r="K12" s="44"/>
      <c r="L12" s="44">
        <f t="shared" si="1"/>
        <v>0</v>
      </c>
      <c r="M12" s="38"/>
      <c r="N12" s="38"/>
      <c r="O12" s="38"/>
      <c r="P12" s="38">
        <f t="shared" si="2"/>
        <v>0</v>
      </c>
      <c r="Q12" s="42">
        <f t="shared" si="3"/>
        <v>0</v>
      </c>
      <c r="R12" s="14"/>
      <c r="S12" s="14"/>
    </row>
    <row r="13" spans="1:19" s="25" customFormat="1" x14ac:dyDescent="0.35">
      <c r="A13" s="26">
        <v>6</v>
      </c>
      <c r="B13" s="72" t="s">
        <v>79</v>
      </c>
      <c r="C13" s="44"/>
      <c r="D13" s="44"/>
      <c r="E13" s="44"/>
      <c r="F13" s="44"/>
      <c r="G13" s="44"/>
      <c r="H13" s="44"/>
      <c r="I13" s="43">
        <f t="shared" si="0"/>
        <v>0</v>
      </c>
      <c r="J13" s="38">
        <v>5</v>
      </c>
      <c r="K13" s="44"/>
      <c r="L13" s="44">
        <f t="shared" si="1"/>
        <v>1</v>
      </c>
      <c r="M13" s="38">
        <v>1</v>
      </c>
      <c r="N13" s="38"/>
      <c r="O13" s="38"/>
      <c r="P13" s="38">
        <f t="shared" si="2"/>
        <v>4</v>
      </c>
      <c r="Q13" s="42">
        <f t="shared" si="3"/>
        <v>4</v>
      </c>
      <c r="R13" s="14"/>
      <c r="S13" s="14"/>
    </row>
    <row r="14" spans="1:19" s="25" customFormat="1" hidden="1" x14ac:dyDescent="0.35">
      <c r="A14" s="26">
        <v>7</v>
      </c>
      <c r="B14" s="72" t="s">
        <v>80</v>
      </c>
      <c r="C14" s="44"/>
      <c r="D14" s="44"/>
      <c r="E14" s="44"/>
      <c r="F14" s="44"/>
      <c r="G14" s="44"/>
      <c r="H14" s="44"/>
      <c r="I14" s="43">
        <f t="shared" si="0"/>
        <v>0</v>
      </c>
      <c r="J14" s="38">
        <v>0</v>
      </c>
      <c r="K14" s="44"/>
      <c r="L14" s="44">
        <f t="shared" si="1"/>
        <v>0</v>
      </c>
      <c r="M14" s="38"/>
      <c r="N14" s="38"/>
      <c r="O14" s="38"/>
      <c r="P14" s="38">
        <f t="shared" si="2"/>
        <v>0</v>
      </c>
      <c r="Q14" s="42">
        <f t="shared" si="3"/>
        <v>0</v>
      </c>
      <c r="R14" s="14"/>
      <c r="S14" s="14"/>
    </row>
    <row r="15" spans="1:19" s="25" customFormat="1" hidden="1" x14ac:dyDescent="0.35">
      <c r="A15" s="26">
        <v>8</v>
      </c>
      <c r="B15" s="72" t="s">
        <v>81</v>
      </c>
      <c r="C15" s="44"/>
      <c r="D15" s="44"/>
      <c r="E15" s="44"/>
      <c r="F15" s="44"/>
      <c r="G15" s="44"/>
      <c r="H15" s="44"/>
      <c r="I15" s="43">
        <f t="shared" si="0"/>
        <v>0</v>
      </c>
      <c r="J15" s="38">
        <v>0</v>
      </c>
      <c r="K15" s="44"/>
      <c r="L15" s="44">
        <f t="shared" si="1"/>
        <v>0</v>
      </c>
      <c r="M15" s="38"/>
      <c r="N15" s="38"/>
      <c r="O15" s="38"/>
      <c r="P15" s="38">
        <f t="shared" si="2"/>
        <v>0</v>
      </c>
      <c r="Q15" s="42">
        <f t="shared" si="3"/>
        <v>0</v>
      </c>
      <c r="R15" s="14"/>
      <c r="S15" s="14"/>
    </row>
    <row r="16" spans="1:19" s="25" customFormat="1" hidden="1" x14ac:dyDescent="0.35">
      <c r="A16" s="26">
        <v>9</v>
      </c>
      <c r="B16" s="72" t="s">
        <v>82</v>
      </c>
      <c r="C16" s="44"/>
      <c r="D16" s="44"/>
      <c r="E16" s="44"/>
      <c r="F16" s="44"/>
      <c r="G16" s="44"/>
      <c r="H16" s="44"/>
      <c r="I16" s="43">
        <f t="shared" si="0"/>
        <v>0</v>
      </c>
      <c r="J16" s="38">
        <v>0</v>
      </c>
      <c r="K16" s="44"/>
      <c r="L16" s="44">
        <f t="shared" si="1"/>
        <v>0</v>
      </c>
      <c r="M16" s="38"/>
      <c r="N16" s="38"/>
      <c r="O16" s="38"/>
      <c r="P16" s="38">
        <f t="shared" si="2"/>
        <v>0</v>
      </c>
      <c r="Q16" s="42">
        <f t="shared" si="3"/>
        <v>0</v>
      </c>
      <c r="R16" s="14"/>
      <c r="S16" s="14"/>
    </row>
    <row r="17" spans="1:19" s="25" customFormat="1" x14ac:dyDescent="0.35">
      <c r="A17" s="26">
        <v>10</v>
      </c>
      <c r="B17" s="72" t="s">
        <v>83</v>
      </c>
      <c r="C17" s="44"/>
      <c r="D17" s="44"/>
      <c r="E17" s="44"/>
      <c r="F17" s="44"/>
      <c r="G17" s="44"/>
      <c r="H17" s="44"/>
      <c r="I17" s="43">
        <f t="shared" si="0"/>
        <v>0</v>
      </c>
      <c r="J17" s="38">
        <v>1</v>
      </c>
      <c r="K17" s="44"/>
      <c r="L17" s="44">
        <f t="shared" si="1"/>
        <v>0</v>
      </c>
      <c r="M17" s="38"/>
      <c r="N17" s="38"/>
      <c r="O17" s="38"/>
      <c r="P17" s="38">
        <f t="shared" si="2"/>
        <v>1</v>
      </c>
      <c r="Q17" s="42">
        <f t="shared" si="3"/>
        <v>1</v>
      </c>
      <c r="R17" s="14"/>
      <c r="S17" s="14"/>
    </row>
    <row r="18" spans="1:19" s="25" customFormat="1" hidden="1" x14ac:dyDescent="0.35">
      <c r="A18" s="26">
        <v>11</v>
      </c>
      <c r="B18" s="72" t="s">
        <v>84</v>
      </c>
      <c r="C18" s="44"/>
      <c r="D18" s="44"/>
      <c r="E18" s="44"/>
      <c r="F18" s="44"/>
      <c r="G18" s="44"/>
      <c r="H18" s="44"/>
      <c r="I18" s="43">
        <f t="shared" si="0"/>
        <v>0</v>
      </c>
      <c r="J18" s="38">
        <v>0</v>
      </c>
      <c r="K18" s="44"/>
      <c r="L18" s="44">
        <f t="shared" si="1"/>
        <v>0</v>
      </c>
      <c r="M18" s="38"/>
      <c r="N18" s="38"/>
      <c r="O18" s="38"/>
      <c r="P18" s="38">
        <f t="shared" si="2"/>
        <v>0</v>
      </c>
      <c r="Q18" s="42">
        <f t="shared" si="3"/>
        <v>0</v>
      </c>
      <c r="R18" s="14"/>
      <c r="S18" s="14"/>
    </row>
    <row r="19" spans="1:19" s="25" customFormat="1" x14ac:dyDescent="0.35">
      <c r="A19" s="26">
        <v>12</v>
      </c>
      <c r="B19" s="72" t="s">
        <v>85</v>
      </c>
      <c r="C19" s="44"/>
      <c r="D19" s="38"/>
      <c r="E19" s="38"/>
      <c r="F19" s="44"/>
      <c r="G19" s="44"/>
      <c r="H19" s="44"/>
      <c r="I19" s="43">
        <f>C19+D19-E19</f>
        <v>0</v>
      </c>
      <c r="J19" s="38">
        <v>2</v>
      </c>
      <c r="K19" s="38"/>
      <c r="L19" s="44">
        <f t="shared" si="1"/>
        <v>0</v>
      </c>
      <c r="M19" s="38"/>
      <c r="N19" s="38"/>
      <c r="O19" s="38"/>
      <c r="P19" s="38">
        <f t="shared" si="2"/>
        <v>2</v>
      </c>
      <c r="Q19" s="42">
        <f t="shared" si="3"/>
        <v>2</v>
      </c>
      <c r="R19" s="14"/>
      <c r="S19" s="14"/>
    </row>
    <row r="20" spans="1:19" s="14" customFormat="1" hidden="1" x14ac:dyDescent="0.35">
      <c r="A20" s="26">
        <v>13</v>
      </c>
      <c r="B20" s="72" t="s">
        <v>86</v>
      </c>
      <c r="C20" s="40"/>
      <c r="D20" s="40"/>
      <c r="E20" s="40"/>
      <c r="F20" s="40"/>
      <c r="G20" s="40"/>
      <c r="H20" s="40"/>
      <c r="I20" s="43">
        <f t="shared" ref="I20:I25" si="4">C20+D20-E20</f>
        <v>0</v>
      </c>
      <c r="J20" s="38">
        <v>0</v>
      </c>
      <c r="K20" s="40"/>
      <c r="L20" s="44">
        <f t="shared" si="1"/>
        <v>0</v>
      </c>
      <c r="M20" s="40"/>
      <c r="N20" s="40"/>
      <c r="O20" s="40"/>
      <c r="P20" s="38">
        <f t="shared" si="2"/>
        <v>0</v>
      </c>
      <c r="Q20" s="42">
        <f t="shared" si="3"/>
        <v>0</v>
      </c>
    </row>
    <row r="21" spans="1:19" s="14" customFormat="1" x14ac:dyDescent="0.35">
      <c r="A21" s="26">
        <v>14</v>
      </c>
      <c r="B21" s="72" t="s">
        <v>87</v>
      </c>
      <c r="C21" s="40"/>
      <c r="D21" s="40"/>
      <c r="E21" s="40"/>
      <c r="F21" s="40"/>
      <c r="G21" s="40"/>
      <c r="H21" s="40"/>
      <c r="I21" s="43">
        <f t="shared" si="4"/>
        <v>0</v>
      </c>
      <c r="J21" s="40">
        <v>2</v>
      </c>
      <c r="K21" s="40"/>
      <c r="L21" s="44">
        <f t="shared" si="1"/>
        <v>0</v>
      </c>
      <c r="M21" s="40"/>
      <c r="N21" s="40"/>
      <c r="O21" s="40"/>
      <c r="P21" s="38">
        <f t="shared" si="2"/>
        <v>2</v>
      </c>
      <c r="Q21" s="42">
        <f t="shared" si="3"/>
        <v>2</v>
      </c>
    </row>
    <row r="22" spans="1:19" s="14" customFormat="1" hidden="1" x14ac:dyDescent="0.35">
      <c r="A22" s="26">
        <v>15</v>
      </c>
      <c r="B22" s="72" t="s">
        <v>88</v>
      </c>
      <c r="C22" s="40"/>
      <c r="D22" s="40"/>
      <c r="E22" s="40"/>
      <c r="F22" s="40"/>
      <c r="G22" s="40"/>
      <c r="H22" s="40"/>
      <c r="I22" s="43">
        <f t="shared" si="4"/>
        <v>0</v>
      </c>
      <c r="J22" s="40">
        <v>0</v>
      </c>
      <c r="K22" s="40"/>
      <c r="L22" s="44">
        <f t="shared" si="1"/>
        <v>0</v>
      </c>
      <c r="M22" s="40"/>
      <c r="N22" s="40"/>
      <c r="O22" s="40"/>
      <c r="P22" s="38">
        <f t="shared" si="2"/>
        <v>0</v>
      </c>
      <c r="Q22" s="42">
        <f t="shared" si="3"/>
        <v>0</v>
      </c>
    </row>
    <row r="23" spans="1:19" s="14" customFormat="1" hidden="1" x14ac:dyDescent="0.35">
      <c r="A23" s="26">
        <v>16</v>
      </c>
      <c r="B23" s="72" t="s">
        <v>89</v>
      </c>
      <c r="C23" s="40"/>
      <c r="D23" s="40"/>
      <c r="E23" s="40"/>
      <c r="F23" s="40"/>
      <c r="G23" s="40"/>
      <c r="H23" s="40"/>
      <c r="I23" s="43">
        <f t="shared" si="4"/>
        <v>0</v>
      </c>
      <c r="J23" s="40">
        <v>0</v>
      </c>
      <c r="K23" s="40"/>
      <c r="L23" s="44">
        <f t="shared" si="1"/>
        <v>0</v>
      </c>
      <c r="M23" s="40"/>
      <c r="N23" s="40"/>
      <c r="O23" s="40"/>
      <c r="P23" s="38">
        <f t="shared" si="2"/>
        <v>0</v>
      </c>
      <c r="Q23" s="42">
        <f t="shared" si="3"/>
        <v>0</v>
      </c>
    </row>
    <row r="24" spans="1:19" s="14" customFormat="1" x14ac:dyDescent="0.35">
      <c r="A24" s="26">
        <v>17</v>
      </c>
      <c r="B24" s="72" t="s">
        <v>90</v>
      </c>
      <c r="C24" s="40"/>
      <c r="D24" s="40"/>
      <c r="E24" s="40"/>
      <c r="F24" s="40"/>
      <c r="G24" s="40"/>
      <c r="H24" s="40"/>
      <c r="I24" s="43">
        <f t="shared" si="4"/>
        <v>0</v>
      </c>
      <c r="J24" s="40">
        <v>1</v>
      </c>
      <c r="K24" s="40"/>
      <c r="L24" s="44">
        <f t="shared" si="1"/>
        <v>0</v>
      </c>
      <c r="M24" s="40"/>
      <c r="N24" s="40"/>
      <c r="O24" s="40"/>
      <c r="P24" s="38">
        <f t="shared" si="2"/>
        <v>1</v>
      </c>
      <c r="Q24" s="42">
        <f t="shared" si="3"/>
        <v>1</v>
      </c>
    </row>
    <row r="25" spans="1:19" s="14" customFormat="1" hidden="1" x14ac:dyDescent="0.35">
      <c r="A25" s="26">
        <v>18</v>
      </c>
      <c r="B25" s="72" t="s">
        <v>91</v>
      </c>
      <c r="C25" s="40"/>
      <c r="D25" s="40"/>
      <c r="E25" s="40"/>
      <c r="F25" s="40"/>
      <c r="G25" s="40"/>
      <c r="H25" s="40"/>
      <c r="I25" s="43">
        <f t="shared" si="4"/>
        <v>0</v>
      </c>
      <c r="J25" s="40">
        <v>0</v>
      </c>
      <c r="K25" s="40"/>
      <c r="L25" s="44">
        <f t="shared" si="1"/>
        <v>0</v>
      </c>
      <c r="M25" s="40"/>
      <c r="N25" s="40"/>
      <c r="O25" s="40"/>
      <c r="P25" s="38">
        <f t="shared" si="2"/>
        <v>0</v>
      </c>
      <c r="Q25" s="42">
        <f t="shared" si="3"/>
        <v>0</v>
      </c>
    </row>
    <row r="26" spans="1:19" s="27" customFormat="1" ht="24" customHeight="1" x14ac:dyDescent="0.3">
      <c r="A26" s="95" t="s">
        <v>0</v>
      </c>
      <c r="B26" s="97"/>
      <c r="C26" s="42">
        <f>SUM(C8:C25)</f>
        <v>0</v>
      </c>
      <c r="D26" s="42">
        <f t="shared" ref="D26:Q26" si="5">SUM(D8:D25)</f>
        <v>0</v>
      </c>
      <c r="E26" s="42">
        <f t="shared" si="5"/>
        <v>0</v>
      </c>
      <c r="F26" s="42">
        <f t="shared" si="5"/>
        <v>0</v>
      </c>
      <c r="G26" s="42">
        <f t="shared" si="5"/>
        <v>0</v>
      </c>
      <c r="H26" s="42">
        <f t="shared" si="5"/>
        <v>0</v>
      </c>
      <c r="I26" s="42">
        <f t="shared" si="5"/>
        <v>0</v>
      </c>
      <c r="J26" s="42">
        <f t="shared" si="5"/>
        <v>12</v>
      </c>
      <c r="K26" s="42">
        <f t="shared" si="5"/>
        <v>0</v>
      </c>
      <c r="L26" s="42">
        <f t="shared" si="5"/>
        <v>1</v>
      </c>
      <c r="M26" s="42">
        <f t="shared" si="5"/>
        <v>1</v>
      </c>
      <c r="N26" s="42">
        <f t="shared" si="5"/>
        <v>0</v>
      </c>
      <c r="O26" s="42">
        <f t="shared" si="5"/>
        <v>0</v>
      </c>
      <c r="P26" s="42">
        <f t="shared" si="5"/>
        <v>11</v>
      </c>
      <c r="Q26" s="42">
        <f t="shared" si="5"/>
        <v>11</v>
      </c>
    </row>
    <row r="27" spans="1:19" s="10" customFormat="1" ht="41.25" customHeight="1" x14ac:dyDescent="0.35">
      <c r="A27" s="78" t="s">
        <v>71</v>
      </c>
      <c r="B27" s="78"/>
      <c r="C27" s="78"/>
      <c r="D27" s="78"/>
      <c r="E27" s="58"/>
      <c r="G27" s="60"/>
      <c r="H27" s="60"/>
      <c r="I27" s="78" t="s">
        <v>72</v>
      </c>
      <c r="J27" s="78"/>
      <c r="K27" s="78"/>
      <c r="L27" s="78"/>
      <c r="M27" s="78"/>
      <c r="N27" s="78"/>
      <c r="O27" s="78"/>
      <c r="P27" s="78"/>
      <c r="Q27" s="78"/>
      <c r="R27" s="14"/>
      <c r="S27" s="14"/>
    </row>
    <row r="28" spans="1:19" s="10" customFormat="1" x14ac:dyDescent="0.35">
      <c r="A28" s="14"/>
      <c r="B28" s="14"/>
      <c r="C28" s="14"/>
      <c r="D28" s="14"/>
      <c r="E28" s="14"/>
      <c r="F28" s="14"/>
      <c r="G28" s="14"/>
      <c r="H28" s="14"/>
      <c r="I28" s="14"/>
      <c r="J28" s="14"/>
      <c r="K28" s="14"/>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row r="36" spans="1:24" s="13" customFormat="1" x14ac:dyDescent="0.35">
      <c r="A36" s="14"/>
      <c r="B36" s="14"/>
      <c r="C36" s="14"/>
      <c r="D36" s="14"/>
      <c r="E36" s="14"/>
      <c r="F36" s="14"/>
      <c r="G36" s="14"/>
      <c r="H36" s="14"/>
      <c r="I36" s="14"/>
      <c r="J36" s="14"/>
      <c r="K36" s="14"/>
      <c r="L36" s="14"/>
      <c r="M36" s="14"/>
      <c r="N36" s="14"/>
      <c r="O36" s="14"/>
      <c r="P36" s="14"/>
      <c r="Q36" s="14"/>
      <c r="R36" s="14"/>
      <c r="S36" s="14"/>
      <c r="T36" s="10"/>
      <c r="U36" s="10"/>
      <c r="V36" s="10"/>
      <c r="W36" s="10"/>
      <c r="X36" s="10"/>
    </row>
    <row r="37" spans="1:24" s="13" customFormat="1" x14ac:dyDescent="0.35">
      <c r="A37" s="14"/>
      <c r="B37" s="14"/>
      <c r="C37" s="14"/>
      <c r="D37" s="14"/>
      <c r="E37" s="14"/>
      <c r="F37" s="14"/>
      <c r="G37" s="14"/>
      <c r="H37" s="14"/>
      <c r="I37" s="14"/>
      <c r="J37" s="14"/>
      <c r="K37" s="14"/>
      <c r="L37" s="14"/>
      <c r="M37" s="14"/>
      <c r="N37" s="14"/>
      <c r="O37" s="14"/>
      <c r="P37" s="14"/>
      <c r="Q37" s="14"/>
      <c r="R37" s="14"/>
      <c r="S37" s="14"/>
      <c r="T37" s="10"/>
      <c r="U37" s="10"/>
      <c r="V37" s="10"/>
      <c r="W37" s="10"/>
      <c r="X37" s="10"/>
    </row>
    <row r="38" spans="1:24" s="13" customFormat="1" x14ac:dyDescent="0.35">
      <c r="A38" s="14"/>
      <c r="B38" s="14"/>
      <c r="C38" s="14"/>
      <c r="D38" s="14"/>
      <c r="E38" s="14"/>
      <c r="F38" s="14"/>
      <c r="G38" s="14"/>
      <c r="H38" s="14"/>
      <c r="I38" s="14"/>
      <c r="J38" s="14"/>
      <c r="K38" s="14"/>
      <c r="L38" s="14"/>
      <c r="M38" s="14"/>
      <c r="N38" s="14"/>
      <c r="O38" s="14"/>
      <c r="P38" s="14"/>
      <c r="Q38" s="14"/>
      <c r="R38" s="14"/>
      <c r="S38" s="14"/>
      <c r="T38" s="10"/>
      <c r="U38" s="10"/>
      <c r="V38" s="10"/>
      <c r="W38" s="10"/>
      <c r="X38" s="10"/>
    </row>
    <row r="39" spans="1:24" s="13" customFormat="1" x14ac:dyDescent="0.35">
      <c r="A39" s="14"/>
      <c r="B39" s="14"/>
      <c r="C39" s="14"/>
      <c r="D39" s="14"/>
      <c r="E39" s="14"/>
      <c r="F39" s="14"/>
      <c r="G39" s="14"/>
      <c r="H39" s="14"/>
      <c r="I39" s="14"/>
      <c r="J39" s="14"/>
      <c r="K39" s="14"/>
      <c r="L39" s="14"/>
      <c r="M39" s="14"/>
      <c r="N39" s="14"/>
      <c r="O39" s="14"/>
      <c r="P39" s="14"/>
      <c r="Q39" s="14"/>
      <c r="R39" s="14"/>
      <c r="S39" s="14"/>
      <c r="T39" s="10"/>
      <c r="U39" s="10"/>
      <c r="V39" s="10"/>
      <c r="W39" s="10"/>
      <c r="X39" s="10"/>
    </row>
    <row r="40" spans="1:24" s="13" customFormat="1" x14ac:dyDescent="0.35">
      <c r="A40" s="14"/>
      <c r="B40" s="14"/>
      <c r="C40" s="14"/>
      <c r="D40" s="14"/>
      <c r="E40" s="14"/>
      <c r="F40" s="14"/>
      <c r="G40" s="14"/>
      <c r="H40" s="14"/>
      <c r="I40" s="14"/>
      <c r="J40" s="14"/>
      <c r="K40" s="14"/>
      <c r="L40" s="14"/>
      <c r="M40" s="14"/>
      <c r="N40" s="14"/>
      <c r="O40" s="14"/>
      <c r="P40" s="14"/>
      <c r="Q40" s="14"/>
      <c r="R40" s="14"/>
      <c r="S40" s="14"/>
      <c r="T40" s="10"/>
      <c r="U40" s="10"/>
      <c r="V40" s="10"/>
      <c r="W40" s="10"/>
      <c r="X40" s="10"/>
    </row>
    <row r="41" spans="1:24" s="13" customFormat="1" x14ac:dyDescent="0.35">
      <c r="A41" s="14"/>
      <c r="B41" s="14"/>
      <c r="C41" s="14"/>
      <c r="D41" s="14"/>
      <c r="E41" s="14"/>
      <c r="F41" s="14"/>
      <c r="G41" s="14"/>
      <c r="H41" s="14"/>
      <c r="I41" s="14"/>
      <c r="J41" s="14"/>
      <c r="K41" s="14"/>
      <c r="L41" s="14"/>
      <c r="M41" s="14"/>
      <c r="N41" s="14"/>
      <c r="O41" s="14"/>
      <c r="P41" s="14"/>
      <c r="Q41" s="14"/>
      <c r="R41" s="14"/>
      <c r="S41" s="14"/>
      <c r="T41" s="10"/>
      <c r="U41" s="10"/>
      <c r="V41" s="10"/>
      <c r="W41" s="10"/>
      <c r="X41" s="10"/>
    </row>
    <row r="42" spans="1:24" s="13" customFormat="1" x14ac:dyDescent="0.35">
      <c r="A42" s="14"/>
      <c r="B42" s="14"/>
      <c r="C42" s="14"/>
      <c r="D42" s="14"/>
      <c r="E42" s="14"/>
      <c r="F42" s="14"/>
      <c r="G42" s="14"/>
      <c r="H42" s="14"/>
      <c r="I42" s="14"/>
      <c r="J42" s="14"/>
      <c r="K42" s="14"/>
      <c r="L42" s="14"/>
      <c r="M42" s="14"/>
      <c r="N42" s="14"/>
      <c r="O42" s="14"/>
      <c r="P42" s="14"/>
      <c r="Q42" s="14"/>
      <c r="R42" s="14"/>
      <c r="S42" s="14"/>
      <c r="T42" s="10"/>
      <c r="U42" s="10"/>
      <c r="V42" s="10"/>
      <c r="W42" s="10"/>
      <c r="X42" s="10"/>
    </row>
    <row r="43" spans="1:24" s="13" customFormat="1" x14ac:dyDescent="0.35">
      <c r="A43" s="14"/>
      <c r="B43" s="14"/>
      <c r="C43" s="14"/>
      <c r="D43" s="14"/>
      <c r="E43" s="14"/>
      <c r="F43" s="14"/>
      <c r="G43" s="14"/>
      <c r="H43" s="14"/>
      <c r="I43" s="14"/>
      <c r="J43" s="14"/>
      <c r="K43" s="14"/>
      <c r="L43" s="14"/>
      <c r="M43" s="14"/>
      <c r="N43" s="14"/>
      <c r="O43" s="14"/>
      <c r="P43" s="14"/>
      <c r="Q43" s="14"/>
      <c r="R43" s="14"/>
      <c r="S43" s="14"/>
      <c r="T43" s="10"/>
      <c r="U43" s="10"/>
      <c r="V43" s="10"/>
      <c r="W43" s="10"/>
      <c r="X43" s="10"/>
    </row>
    <row r="44" spans="1:24" s="13" customFormat="1" x14ac:dyDescent="0.35">
      <c r="A44" s="14"/>
      <c r="B44" s="14"/>
      <c r="C44" s="14"/>
      <c r="D44" s="14"/>
      <c r="E44" s="14"/>
      <c r="F44" s="14"/>
      <c r="G44" s="14"/>
      <c r="H44" s="14"/>
      <c r="I44" s="14"/>
      <c r="J44" s="14"/>
      <c r="K44" s="14"/>
      <c r="L44" s="14"/>
      <c r="M44" s="14"/>
      <c r="N44" s="14"/>
      <c r="O44" s="14"/>
      <c r="P44" s="14"/>
      <c r="Q44" s="14"/>
      <c r="R44" s="14"/>
      <c r="S44" s="14"/>
      <c r="T44" s="10"/>
      <c r="U44" s="10"/>
      <c r="V44" s="10"/>
      <c r="W44" s="10"/>
      <c r="X44" s="10"/>
    </row>
    <row r="45" spans="1:24" s="13" customFormat="1" x14ac:dyDescent="0.35">
      <c r="A45" s="14"/>
      <c r="B45" s="14"/>
      <c r="C45" s="14"/>
      <c r="D45" s="14"/>
      <c r="E45" s="14"/>
      <c r="F45" s="14"/>
      <c r="G45" s="14"/>
      <c r="H45" s="14"/>
      <c r="I45" s="14"/>
      <c r="J45" s="14"/>
      <c r="K45" s="14"/>
      <c r="L45" s="14"/>
      <c r="M45" s="14"/>
      <c r="N45" s="14"/>
      <c r="O45" s="14"/>
      <c r="P45" s="14"/>
      <c r="Q45" s="14"/>
      <c r="R45" s="14"/>
      <c r="S45" s="14"/>
      <c r="T45" s="10"/>
      <c r="U45" s="10"/>
      <c r="V45" s="10"/>
      <c r="W45" s="10"/>
      <c r="X45" s="10"/>
    </row>
    <row r="46" spans="1:24" s="13" customFormat="1" x14ac:dyDescent="0.35">
      <c r="A46" s="14"/>
      <c r="B46" s="14"/>
      <c r="C46" s="14"/>
      <c r="D46" s="14"/>
      <c r="E46" s="14"/>
      <c r="F46" s="14"/>
      <c r="G46" s="14"/>
      <c r="H46" s="14"/>
      <c r="I46" s="14"/>
      <c r="J46" s="14"/>
      <c r="K46" s="14"/>
      <c r="L46" s="14"/>
      <c r="M46" s="14"/>
      <c r="N46" s="14"/>
      <c r="O46" s="14"/>
      <c r="P46" s="14"/>
      <c r="Q46" s="14"/>
      <c r="R46" s="14"/>
      <c r="S46" s="14"/>
      <c r="T46" s="10"/>
      <c r="U46" s="10"/>
      <c r="V46" s="10"/>
      <c r="W46" s="10"/>
      <c r="X46" s="10"/>
    </row>
    <row r="47" spans="1:24" s="13" customFormat="1" x14ac:dyDescent="0.35">
      <c r="A47" s="14"/>
      <c r="B47" s="14"/>
      <c r="C47" s="14"/>
      <c r="D47" s="14"/>
      <c r="E47" s="14"/>
      <c r="F47" s="14"/>
      <c r="G47" s="14"/>
      <c r="H47" s="14"/>
      <c r="I47" s="14"/>
      <c r="J47" s="14"/>
      <c r="K47" s="14"/>
      <c r="L47" s="14"/>
      <c r="M47" s="14"/>
      <c r="N47" s="14"/>
      <c r="O47" s="14"/>
      <c r="P47" s="14"/>
      <c r="Q47" s="14"/>
      <c r="R47" s="14"/>
      <c r="S47" s="14"/>
      <c r="T47" s="10"/>
      <c r="U47" s="10"/>
      <c r="V47" s="10"/>
      <c r="W47" s="10"/>
      <c r="X47" s="10"/>
    </row>
  </sheetData>
  <mergeCells count="23">
    <mergeCell ref="C4:I4"/>
    <mergeCell ref="J4:P4"/>
    <mergeCell ref="Q4:Q7"/>
    <mergeCell ref="C5:C7"/>
    <mergeCell ref="D5:D7"/>
    <mergeCell ref="E5:H5"/>
    <mergeCell ref="I5:I7"/>
    <mergeCell ref="A26:B26"/>
    <mergeCell ref="A1:D1"/>
    <mergeCell ref="F1:Q1"/>
    <mergeCell ref="A27:D27"/>
    <mergeCell ref="I27:Q27"/>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46"/>
  <sheetViews>
    <sheetView zoomScale="110" zoomScaleNormal="110" zoomScaleSheetLayoutView="70" workbookViewId="0">
      <selection activeCell="F12" sqref="F12"/>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6" t="s">
        <v>74</v>
      </c>
      <c r="B1" s="76"/>
      <c r="C1" s="76"/>
      <c r="D1" s="76"/>
      <c r="E1" s="77" t="s">
        <v>73</v>
      </c>
      <c r="F1" s="77"/>
      <c r="G1" s="77"/>
      <c r="H1" s="77"/>
      <c r="I1" s="77"/>
      <c r="J1" s="58"/>
      <c r="K1" s="58"/>
      <c r="L1" s="58"/>
      <c r="M1" s="58"/>
      <c r="N1" s="58"/>
      <c r="O1" s="58"/>
      <c r="P1" s="58"/>
      <c r="Q1" s="58"/>
    </row>
    <row r="2" spans="1:17" x14ac:dyDescent="0.35">
      <c r="A2" s="6"/>
      <c r="B2" s="6"/>
      <c r="C2" s="6"/>
      <c r="D2" s="6"/>
      <c r="E2" s="6"/>
      <c r="F2" s="58"/>
      <c r="G2" s="58"/>
      <c r="H2" s="58"/>
      <c r="I2" s="58"/>
      <c r="J2" s="58"/>
      <c r="K2" s="58"/>
      <c r="L2" s="58"/>
      <c r="M2" s="58"/>
      <c r="N2" s="58"/>
      <c r="O2" s="58"/>
      <c r="P2" s="58"/>
      <c r="Q2" s="58"/>
    </row>
    <row r="3" spans="1:17" s="11" customFormat="1" ht="46.2" customHeight="1" x14ac:dyDescent="0.45">
      <c r="A3" s="99" t="s">
        <v>110</v>
      </c>
      <c r="B3" s="99"/>
      <c r="C3" s="99"/>
      <c r="D3" s="99"/>
      <c r="E3" s="99"/>
      <c r="F3" s="99"/>
      <c r="G3" s="99"/>
      <c r="H3" s="99"/>
      <c r="I3" s="99"/>
      <c r="J3" s="12"/>
      <c r="K3" s="12"/>
    </row>
    <row r="4" spans="1:17" s="25" customFormat="1" ht="18" customHeight="1" x14ac:dyDescent="0.35">
      <c r="A4" s="89" t="s">
        <v>2</v>
      </c>
      <c r="B4" s="89" t="s">
        <v>1</v>
      </c>
      <c r="C4" s="98" t="s">
        <v>116</v>
      </c>
      <c r="D4" s="89" t="s">
        <v>19</v>
      </c>
      <c r="E4" s="95" t="s">
        <v>20</v>
      </c>
      <c r="F4" s="96"/>
      <c r="G4" s="96"/>
      <c r="H4" s="97"/>
      <c r="I4" s="98" t="s">
        <v>115</v>
      </c>
      <c r="J4" s="14"/>
      <c r="K4" s="14"/>
    </row>
    <row r="5" spans="1:17" s="25" customFormat="1" x14ac:dyDescent="0.35">
      <c r="A5" s="90"/>
      <c r="B5" s="90"/>
      <c r="C5" s="98"/>
      <c r="D5" s="90"/>
      <c r="E5" s="89" t="s">
        <v>22</v>
      </c>
      <c r="F5" s="95" t="s">
        <v>21</v>
      </c>
      <c r="G5" s="96"/>
      <c r="H5" s="97"/>
      <c r="I5" s="98"/>
      <c r="J5" s="14"/>
      <c r="K5" s="14"/>
    </row>
    <row r="6" spans="1:17" s="25" customFormat="1" x14ac:dyDescent="0.35">
      <c r="A6" s="94"/>
      <c r="B6" s="94"/>
      <c r="C6" s="98"/>
      <c r="D6" s="94"/>
      <c r="E6" s="94"/>
      <c r="F6" s="38" t="s">
        <v>99</v>
      </c>
      <c r="G6" s="38" t="s">
        <v>26</v>
      </c>
      <c r="H6" s="38" t="s">
        <v>31</v>
      </c>
      <c r="I6" s="98"/>
      <c r="J6" s="14"/>
      <c r="K6" s="14"/>
    </row>
    <row r="7" spans="1:17" s="25" customFormat="1" ht="34.200000000000003" customHeight="1" x14ac:dyDescent="0.35">
      <c r="A7" s="26">
        <v>1</v>
      </c>
      <c r="B7" s="45" t="s">
        <v>92</v>
      </c>
      <c r="C7" s="44">
        <v>1</v>
      </c>
      <c r="D7" s="44"/>
      <c r="E7" s="44">
        <f>SUM(F7:H7)</f>
        <v>0</v>
      </c>
      <c r="F7" s="38"/>
      <c r="G7" s="38"/>
      <c r="H7" s="38"/>
      <c r="I7" s="43">
        <f>C7+D7-E7</f>
        <v>1</v>
      </c>
      <c r="J7" s="14"/>
      <c r="K7" s="14"/>
    </row>
    <row r="8" spans="1:17" s="25" customFormat="1" ht="21" hidden="1" customHeight="1" x14ac:dyDescent="0.35">
      <c r="A8" s="26">
        <v>2</v>
      </c>
      <c r="B8" s="72" t="s">
        <v>75</v>
      </c>
      <c r="C8" s="44">
        <v>0</v>
      </c>
      <c r="D8" s="44"/>
      <c r="E8" s="44">
        <f t="shared" ref="E8:E24" si="0">SUM(F8:H8)</f>
        <v>0</v>
      </c>
      <c r="F8" s="38"/>
      <c r="G8" s="38"/>
      <c r="H8" s="38"/>
      <c r="I8" s="43">
        <f t="shared" ref="I8:I17" si="1">C8+D8-E8</f>
        <v>0</v>
      </c>
      <c r="J8" s="14"/>
      <c r="K8" s="14"/>
    </row>
    <row r="9" spans="1:17" s="25" customFormat="1" ht="21" hidden="1" customHeight="1" x14ac:dyDescent="0.35">
      <c r="A9" s="26">
        <v>3</v>
      </c>
      <c r="B9" s="72" t="s">
        <v>76</v>
      </c>
      <c r="C9" s="44">
        <v>0</v>
      </c>
      <c r="D9" s="44"/>
      <c r="E9" s="44">
        <f t="shared" si="0"/>
        <v>0</v>
      </c>
      <c r="F9" s="38"/>
      <c r="G9" s="38"/>
      <c r="H9" s="38"/>
      <c r="I9" s="43">
        <f t="shared" si="1"/>
        <v>0</v>
      </c>
      <c r="J9" s="14"/>
      <c r="K9" s="14"/>
    </row>
    <row r="10" spans="1:17" s="25" customFormat="1" ht="21" customHeight="1" x14ac:dyDescent="0.35">
      <c r="A10" s="26">
        <v>4</v>
      </c>
      <c r="B10" s="72" t="s">
        <v>77</v>
      </c>
      <c r="C10" s="44">
        <v>0</v>
      </c>
      <c r="D10" s="44"/>
      <c r="E10" s="44">
        <f t="shared" si="0"/>
        <v>0</v>
      </c>
      <c r="F10" s="38"/>
      <c r="G10" s="38"/>
      <c r="H10" s="38"/>
      <c r="I10" s="43">
        <f t="shared" si="1"/>
        <v>0</v>
      </c>
      <c r="J10" s="14"/>
      <c r="K10" s="14"/>
    </row>
    <row r="11" spans="1:17" s="25" customFormat="1" ht="21" customHeight="1" x14ac:dyDescent="0.35">
      <c r="A11" s="26">
        <v>5</v>
      </c>
      <c r="B11" s="72" t="s">
        <v>78</v>
      </c>
      <c r="C11" s="44">
        <v>2</v>
      </c>
      <c r="D11" s="44"/>
      <c r="E11" s="44">
        <f t="shared" si="0"/>
        <v>0</v>
      </c>
      <c r="F11" s="38"/>
      <c r="G11" s="38"/>
      <c r="H11" s="38"/>
      <c r="I11" s="43">
        <f t="shared" si="1"/>
        <v>2</v>
      </c>
      <c r="J11" s="14"/>
      <c r="K11" s="14"/>
    </row>
    <row r="12" spans="1:17" s="25" customFormat="1" ht="21" customHeight="1" x14ac:dyDescent="0.35">
      <c r="A12" s="26">
        <v>6</v>
      </c>
      <c r="B12" s="72" t="s">
        <v>79</v>
      </c>
      <c r="C12" s="44">
        <v>1</v>
      </c>
      <c r="D12" s="44"/>
      <c r="E12" s="44">
        <f t="shared" si="0"/>
        <v>0</v>
      </c>
      <c r="F12" s="38"/>
      <c r="G12" s="38"/>
      <c r="H12" s="38"/>
      <c r="I12" s="43">
        <f t="shared" si="1"/>
        <v>1</v>
      </c>
      <c r="J12" s="14"/>
      <c r="K12" s="14"/>
    </row>
    <row r="13" spans="1:17" s="25" customFormat="1" ht="21" hidden="1" customHeight="1" x14ac:dyDescent="0.35">
      <c r="A13" s="26">
        <v>7</v>
      </c>
      <c r="B13" s="72" t="s">
        <v>80</v>
      </c>
      <c r="C13" s="44">
        <v>0</v>
      </c>
      <c r="D13" s="44"/>
      <c r="E13" s="44">
        <f t="shared" si="0"/>
        <v>0</v>
      </c>
      <c r="F13" s="38"/>
      <c r="G13" s="38"/>
      <c r="H13" s="38"/>
      <c r="I13" s="43">
        <f t="shared" si="1"/>
        <v>0</v>
      </c>
      <c r="J13" s="14"/>
      <c r="K13" s="14"/>
    </row>
    <row r="14" spans="1:17" s="25" customFormat="1" ht="21" hidden="1" customHeight="1" x14ac:dyDescent="0.35">
      <c r="A14" s="26">
        <v>8</v>
      </c>
      <c r="B14" s="72" t="s">
        <v>81</v>
      </c>
      <c r="C14" s="44">
        <v>0</v>
      </c>
      <c r="D14" s="44"/>
      <c r="E14" s="44">
        <f t="shared" si="0"/>
        <v>0</v>
      </c>
      <c r="F14" s="38"/>
      <c r="G14" s="38"/>
      <c r="H14" s="38"/>
      <c r="I14" s="43">
        <f t="shared" si="1"/>
        <v>0</v>
      </c>
      <c r="J14" s="14"/>
      <c r="K14" s="14"/>
    </row>
    <row r="15" spans="1:17" s="25" customFormat="1" ht="21" hidden="1" customHeight="1" x14ac:dyDescent="0.35">
      <c r="A15" s="26">
        <v>9</v>
      </c>
      <c r="B15" s="72" t="s">
        <v>82</v>
      </c>
      <c r="C15" s="44">
        <v>0</v>
      </c>
      <c r="D15" s="44"/>
      <c r="E15" s="44">
        <f t="shared" si="0"/>
        <v>0</v>
      </c>
      <c r="F15" s="38"/>
      <c r="G15" s="38"/>
      <c r="H15" s="38"/>
      <c r="I15" s="43">
        <f t="shared" si="1"/>
        <v>0</v>
      </c>
      <c r="J15" s="14"/>
      <c r="K15" s="14"/>
    </row>
    <row r="16" spans="1:17" s="25" customFormat="1" ht="21" customHeight="1" x14ac:dyDescent="0.35">
      <c r="A16" s="26">
        <v>10</v>
      </c>
      <c r="B16" s="72" t="s">
        <v>83</v>
      </c>
      <c r="C16" s="44">
        <v>1</v>
      </c>
      <c r="D16" s="44"/>
      <c r="E16" s="44">
        <f t="shared" si="0"/>
        <v>0</v>
      </c>
      <c r="F16" s="38"/>
      <c r="G16" s="38"/>
      <c r="H16" s="38"/>
      <c r="I16" s="43">
        <f t="shared" si="1"/>
        <v>1</v>
      </c>
      <c r="J16" s="14"/>
      <c r="K16" s="14"/>
    </row>
    <row r="17" spans="1:11" s="25" customFormat="1" ht="21" hidden="1" customHeight="1" x14ac:dyDescent="0.35">
      <c r="A17" s="26">
        <v>11</v>
      </c>
      <c r="B17" s="72" t="s">
        <v>84</v>
      </c>
      <c r="C17" s="44">
        <v>0</v>
      </c>
      <c r="D17" s="44"/>
      <c r="E17" s="44">
        <f t="shared" si="0"/>
        <v>0</v>
      </c>
      <c r="F17" s="38"/>
      <c r="G17" s="38"/>
      <c r="H17" s="38"/>
      <c r="I17" s="43">
        <f t="shared" si="1"/>
        <v>0</v>
      </c>
      <c r="J17" s="14"/>
      <c r="K17" s="14"/>
    </row>
    <row r="18" spans="1:11" s="25" customFormat="1" ht="21" hidden="1" customHeight="1" x14ac:dyDescent="0.35">
      <c r="A18" s="26">
        <v>12</v>
      </c>
      <c r="B18" s="72" t="s">
        <v>85</v>
      </c>
      <c r="C18" s="46">
        <v>0</v>
      </c>
      <c r="D18" s="38"/>
      <c r="E18" s="44">
        <f t="shared" si="0"/>
        <v>0</v>
      </c>
      <c r="F18" s="38"/>
      <c r="G18" s="38"/>
      <c r="H18" s="38"/>
      <c r="I18" s="43">
        <f>C18+D18-H18</f>
        <v>0</v>
      </c>
      <c r="J18" s="14"/>
      <c r="K18" s="14"/>
    </row>
    <row r="19" spans="1:11" s="14" customFormat="1" ht="21" customHeight="1" x14ac:dyDescent="0.35">
      <c r="A19" s="26">
        <v>13</v>
      </c>
      <c r="B19" s="72" t="s">
        <v>86</v>
      </c>
      <c r="C19" s="40">
        <v>1</v>
      </c>
      <c r="D19" s="40"/>
      <c r="E19" s="44">
        <f t="shared" si="0"/>
        <v>0</v>
      </c>
      <c r="F19" s="40"/>
      <c r="G19" s="40"/>
      <c r="H19" s="40"/>
      <c r="I19" s="43">
        <f t="shared" ref="I19:I24" si="2">C19+D19-H19</f>
        <v>1</v>
      </c>
    </row>
    <row r="20" spans="1:11" s="14" customFormat="1" ht="21" customHeight="1" x14ac:dyDescent="0.35">
      <c r="A20" s="26">
        <v>14</v>
      </c>
      <c r="B20" s="72" t="s">
        <v>87</v>
      </c>
      <c r="C20" s="40">
        <v>1</v>
      </c>
      <c r="D20" s="40"/>
      <c r="E20" s="44">
        <f t="shared" si="0"/>
        <v>0</v>
      </c>
      <c r="F20" s="40"/>
      <c r="G20" s="40"/>
      <c r="H20" s="40"/>
      <c r="I20" s="43">
        <f t="shared" si="2"/>
        <v>1</v>
      </c>
    </row>
    <row r="21" spans="1:11" s="14" customFormat="1" ht="21" hidden="1" customHeight="1" x14ac:dyDescent="0.35">
      <c r="A21" s="26">
        <v>15</v>
      </c>
      <c r="B21" s="72" t="s">
        <v>88</v>
      </c>
      <c r="C21" s="40">
        <v>0</v>
      </c>
      <c r="D21" s="40"/>
      <c r="E21" s="44">
        <f t="shared" si="0"/>
        <v>0</v>
      </c>
      <c r="F21" s="40"/>
      <c r="G21" s="40"/>
      <c r="H21" s="40"/>
      <c r="I21" s="43">
        <f t="shared" si="2"/>
        <v>0</v>
      </c>
    </row>
    <row r="22" spans="1:11" s="14" customFormat="1" ht="21" hidden="1" customHeight="1" x14ac:dyDescent="0.35">
      <c r="A22" s="26">
        <v>16</v>
      </c>
      <c r="B22" s="72" t="s">
        <v>89</v>
      </c>
      <c r="C22" s="40">
        <v>0</v>
      </c>
      <c r="D22" s="40"/>
      <c r="E22" s="44">
        <f t="shared" si="0"/>
        <v>0</v>
      </c>
      <c r="F22" s="40"/>
      <c r="G22" s="40"/>
      <c r="H22" s="40"/>
      <c r="I22" s="43">
        <f t="shared" si="2"/>
        <v>0</v>
      </c>
    </row>
    <row r="23" spans="1:11" s="14" customFormat="1" ht="21" hidden="1" customHeight="1" x14ac:dyDescent="0.35">
      <c r="A23" s="26">
        <v>17</v>
      </c>
      <c r="B23" s="72" t="s">
        <v>90</v>
      </c>
      <c r="C23" s="40">
        <v>0</v>
      </c>
      <c r="D23" s="40"/>
      <c r="E23" s="44">
        <f t="shared" si="0"/>
        <v>0</v>
      </c>
      <c r="F23" s="40"/>
      <c r="G23" s="40"/>
      <c r="H23" s="40"/>
      <c r="I23" s="43">
        <f t="shared" si="2"/>
        <v>0</v>
      </c>
    </row>
    <row r="24" spans="1:11" s="14" customFormat="1" ht="21" customHeight="1" x14ac:dyDescent="0.35">
      <c r="A24" s="26">
        <v>18</v>
      </c>
      <c r="B24" s="72" t="s">
        <v>91</v>
      </c>
      <c r="C24" s="40">
        <v>4</v>
      </c>
      <c r="D24" s="40"/>
      <c r="E24" s="44">
        <f t="shared" si="0"/>
        <v>0</v>
      </c>
      <c r="F24" s="40"/>
      <c r="G24" s="40"/>
      <c r="H24" s="40"/>
      <c r="I24" s="43">
        <f t="shared" si="2"/>
        <v>4</v>
      </c>
    </row>
    <row r="25" spans="1:11" s="27" customFormat="1" ht="21" customHeight="1" x14ac:dyDescent="0.3">
      <c r="A25" s="95" t="s">
        <v>0</v>
      </c>
      <c r="B25" s="97"/>
      <c r="C25" s="42">
        <f>SUM(C7:C24)</f>
        <v>11</v>
      </c>
      <c r="D25" s="42">
        <f t="shared" ref="D25:I25" si="3">SUM(D7:D24)</f>
        <v>0</v>
      </c>
      <c r="E25" s="42">
        <f t="shared" si="3"/>
        <v>0</v>
      </c>
      <c r="F25" s="42">
        <f t="shared" si="3"/>
        <v>0</v>
      </c>
      <c r="G25" s="42">
        <f t="shared" si="3"/>
        <v>0</v>
      </c>
      <c r="H25" s="42">
        <f t="shared" si="3"/>
        <v>0</v>
      </c>
      <c r="I25" s="42">
        <f t="shared" si="3"/>
        <v>11</v>
      </c>
    </row>
    <row r="26" spans="1:11" s="10" customFormat="1" ht="37.5" customHeight="1" x14ac:dyDescent="0.3">
      <c r="A26" s="78" t="s">
        <v>71</v>
      </c>
      <c r="B26" s="78"/>
      <c r="C26" s="78"/>
      <c r="D26" s="78"/>
      <c r="E26" s="58"/>
      <c r="F26" s="78" t="s">
        <v>72</v>
      </c>
      <c r="G26" s="78"/>
      <c r="H26" s="78"/>
      <c r="I26" s="78"/>
    </row>
    <row r="27" spans="1:11" s="10" customFormat="1" x14ac:dyDescent="0.35">
      <c r="A27" s="14"/>
      <c r="B27" s="14"/>
      <c r="C27" s="14"/>
      <c r="D27" s="14"/>
      <c r="E27" s="14"/>
      <c r="F27" s="14"/>
      <c r="G27" s="14"/>
      <c r="H27" s="14"/>
      <c r="I27" s="14"/>
      <c r="J27" s="14"/>
      <c r="K27" s="14"/>
    </row>
    <row r="28" spans="1:11" s="10" customFormat="1" x14ac:dyDescent="0.35">
      <c r="A28" s="14"/>
      <c r="B28" s="14"/>
      <c r="C28" s="14"/>
      <c r="D28" s="14"/>
      <c r="E28" s="14"/>
      <c r="F28" s="14"/>
      <c r="G28" s="14"/>
      <c r="H28" s="14"/>
      <c r="I28" s="14"/>
      <c r="J28" s="14"/>
      <c r="K28" s="14"/>
    </row>
    <row r="29" spans="1:11" s="10" customFormat="1" x14ac:dyDescent="0.35">
      <c r="A29" s="14"/>
      <c r="B29" s="14"/>
      <c r="C29" s="14"/>
      <c r="D29" s="14"/>
      <c r="E29" s="14"/>
      <c r="F29" s="14"/>
      <c r="G29" s="14"/>
      <c r="H29" s="14"/>
      <c r="I29" s="14"/>
      <c r="J29" s="14"/>
      <c r="K29" s="14"/>
    </row>
    <row r="30" spans="1:11" s="10" customFormat="1" x14ac:dyDescent="0.35">
      <c r="A30" s="14"/>
      <c r="B30" s="14"/>
      <c r="C30" s="14"/>
      <c r="D30" s="14"/>
      <c r="E30" s="14"/>
      <c r="F30" s="14"/>
      <c r="G30" s="14"/>
      <c r="H30" s="14"/>
      <c r="I30" s="14"/>
      <c r="J30" s="14"/>
      <c r="K30" s="14"/>
    </row>
    <row r="31" spans="1:11" s="10"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row r="37" spans="1:11" s="13" customFormat="1" x14ac:dyDescent="0.35">
      <c r="A37" s="14"/>
      <c r="B37" s="14"/>
      <c r="C37" s="14"/>
      <c r="D37" s="14"/>
      <c r="E37" s="14"/>
      <c r="F37" s="14"/>
      <c r="G37" s="14"/>
      <c r="H37" s="14"/>
      <c r="I37" s="14"/>
      <c r="J37" s="14"/>
      <c r="K37" s="14"/>
    </row>
    <row r="38" spans="1:11" s="13" customFormat="1" x14ac:dyDescent="0.35">
      <c r="A38" s="14"/>
      <c r="B38" s="14"/>
      <c r="C38" s="14"/>
      <c r="D38" s="14"/>
      <c r="E38" s="14"/>
      <c r="F38" s="14"/>
      <c r="G38" s="14"/>
      <c r="H38" s="14"/>
      <c r="I38" s="14"/>
      <c r="J38" s="14"/>
      <c r="K38" s="14"/>
    </row>
    <row r="39" spans="1:11" s="13" customFormat="1" x14ac:dyDescent="0.35">
      <c r="A39" s="14"/>
      <c r="B39" s="14"/>
      <c r="C39" s="14"/>
      <c r="D39" s="14"/>
      <c r="E39" s="14"/>
      <c r="F39" s="14"/>
      <c r="G39" s="14"/>
      <c r="H39" s="14"/>
      <c r="I39" s="14"/>
      <c r="J39" s="14"/>
      <c r="K39" s="14"/>
    </row>
    <row r="40" spans="1:11" s="13" customFormat="1" x14ac:dyDescent="0.35">
      <c r="A40" s="14"/>
      <c r="B40" s="14"/>
      <c r="C40" s="14"/>
      <c r="D40" s="14"/>
      <c r="E40" s="14"/>
      <c r="F40" s="14"/>
      <c r="G40" s="14"/>
      <c r="H40" s="14"/>
      <c r="I40" s="14"/>
      <c r="J40" s="14"/>
      <c r="K40" s="14"/>
    </row>
    <row r="41" spans="1:11" s="13" customFormat="1" x14ac:dyDescent="0.35">
      <c r="A41" s="14"/>
      <c r="B41" s="14"/>
      <c r="C41" s="14"/>
      <c r="D41" s="14"/>
      <c r="E41" s="14"/>
      <c r="F41" s="14"/>
      <c r="G41" s="14"/>
      <c r="H41" s="14"/>
      <c r="I41" s="14"/>
      <c r="J41" s="14"/>
      <c r="K41" s="14"/>
    </row>
    <row r="42" spans="1:11" s="13" customFormat="1" x14ac:dyDescent="0.35">
      <c r="A42" s="14"/>
      <c r="B42" s="14"/>
      <c r="C42" s="14"/>
      <c r="D42" s="14"/>
      <c r="E42" s="14"/>
      <c r="F42" s="14"/>
      <c r="G42" s="14"/>
      <c r="H42" s="14"/>
      <c r="I42" s="14"/>
      <c r="J42" s="14"/>
      <c r="K42" s="14"/>
    </row>
    <row r="43" spans="1:11" s="13" customFormat="1" x14ac:dyDescent="0.35">
      <c r="A43" s="14"/>
      <c r="B43" s="14"/>
      <c r="C43" s="14"/>
      <c r="D43" s="14"/>
      <c r="E43" s="14"/>
      <c r="F43" s="14"/>
      <c r="G43" s="14"/>
      <c r="H43" s="14"/>
      <c r="I43" s="14"/>
      <c r="J43" s="14"/>
      <c r="K43" s="14"/>
    </row>
    <row r="44" spans="1:11" s="13" customFormat="1" x14ac:dyDescent="0.35">
      <c r="A44" s="14"/>
      <c r="B44" s="14"/>
      <c r="C44" s="14"/>
      <c r="D44" s="14"/>
      <c r="E44" s="14"/>
      <c r="F44" s="14"/>
      <c r="G44" s="14"/>
      <c r="H44" s="14"/>
      <c r="I44" s="14"/>
      <c r="J44" s="14"/>
      <c r="K44" s="14"/>
    </row>
    <row r="45" spans="1:11" s="13" customFormat="1" x14ac:dyDescent="0.35">
      <c r="A45" s="14"/>
      <c r="B45" s="14"/>
      <c r="C45" s="14"/>
      <c r="D45" s="14"/>
      <c r="E45" s="14"/>
      <c r="F45" s="14"/>
      <c r="G45" s="14"/>
      <c r="H45" s="14"/>
      <c r="I45" s="14"/>
      <c r="J45" s="14"/>
      <c r="K45" s="14"/>
    </row>
    <row r="46" spans="1:11" s="13" customFormat="1" x14ac:dyDescent="0.35">
      <c r="A46" s="14"/>
      <c r="B46" s="14"/>
      <c r="C46" s="14"/>
      <c r="D46" s="14"/>
      <c r="E46" s="14"/>
      <c r="F46" s="14"/>
      <c r="G46" s="14"/>
      <c r="H46" s="14"/>
      <c r="I46" s="14"/>
      <c r="J46" s="14"/>
      <c r="K46" s="14"/>
    </row>
  </sheetData>
  <mergeCells count="14">
    <mergeCell ref="A26:D26"/>
    <mergeCell ref="F26:I26"/>
    <mergeCell ref="A1:D1"/>
    <mergeCell ref="E1:I1"/>
    <mergeCell ref="I4:I6"/>
    <mergeCell ref="A25:B2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A13" zoomScale="70" zoomScaleNormal="70" zoomScaleSheetLayoutView="50" workbookViewId="0">
      <selection activeCell="D14" sqref="D14"/>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8"/>
      <c r="B1" s="76" t="s">
        <v>74</v>
      </c>
      <c r="C1" s="76"/>
      <c r="D1" s="76"/>
      <c r="E1" s="76"/>
      <c r="F1" s="76"/>
      <c r="G1" s="76"/>
      <c r="H1" s="48"/>
      <c r="I1" s="48"/>
      <c r="J1" s="48"/>
      <c r="K1" s="48"/>
      <c r="L1" s="48"/>
      <c r="M1" s="48"/>
      <c r="N1" s="48"/>
      <c r="O1" s="77" t="s">
        <v>73</v>
      </c>
      <c r="P1" s="77"/>
      <c r="Q1" s="77"/>
      <c r="R1" s="77"/>
      <c r="S1" s="77"/>
      <c r="T1" s="77"/>
      <c r="U1" s="77"/>
      <c r="V1" s="77"/>
      <c r="W1" s="77"/>
      <c r="X1" s="77"/>
      <c r="Y1" s="77"/>
      <c r="Z1" s="77"/>
      <c r="AA1" s="77"/>
      <c r="AB1" s="77"/>
      <c r="AC1" s="77"/>
      <c r="AD1" s="77"/>
      <c r="AE1" s="77"/>
      <c r="AF1" s="77"/>
      <c r="AG1" s="77"/>
      <c r="AH1" s="77"/>
      <c r="AI1" s="77"/>
      <c r="AJ1" s="77"/>
      <c r="AK1" s="77"/>
      <c r="AL1" s="77"/>
      <c r="AM1" s="77"/>
      <c r="AN1" s="77"/>
    </row>
    <row r="2" spans="1:5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row>
    <row r="3" spans="1:52" s="3" customFormat="1" ht="63.75" customHeight="1" x14ac:dyDescent="0.35">
      <c r="A3" s="111" t="s">
        <v>111</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row>
    <row r="4" spans="1:52" s="16" customFormat="1" ht="63" customHeight="1" x14ac:dyDescent="0.4">
      <c r="A4" s="105" t="s">
        <v>2</v>
      </c>
      <c r="B4" s="105" t="s">
        <v>1</v>
      </c>
      <c r="C4" s="105" t="s">
        <v>45</v>
      </c>
      <c r="D4" s="105"/>
      <c r="E4" s="105"/>
      <c r="F4" s="105"/>
      <c r="G4" s="105"/>
      <c r="H4" s="105"/>
      <c r="I4" s="105"/>
      <c r="J4" s="105"/>
      <c r="K4" s="105"/>
      <c r="L4" s="105"/>
      <c r="M4" s="105"/>
      <c r="N4" s="105"/>
      <c r="O4" s="105" t="s">
        <v>46</v>
      </c>
      <c r="P4" s="105"/>
      <c r="Q4" s="105"/>
      <c r="R4" s="105"/>
      <c r="S4" s="105"/>
      <c r="T4" s="105"/>
      <c r="U4" s="105"/>
      <c r="V4" s="105"/>
      <c r="W4" s="105"/>
      <c r="X4" s="103" t="s">
        <v>58</v>
      </c>
      <c r="Y4" s="106"/>
      <c r="Z4" s="106"/>
      <c r="AA4" s="106"/>
      <c r="AB4" s="106"/>
      <c r="AC4" s="106"/>
      <c r="AD4" s="104"/>
      <c r="AE4" s="103" t="s">
        <v>60</v>
      </c>
      <c r="AF4" s="106"/>
      <c r="AG4" s="106"/>
      <c r="AH4" s="106"/>
      <c r="AI4" s="106"/>
      <c r="AJ4" s="106"/>
      <c r="AK4" s="104"/>
      <c r="AL4" s="103" t="s">
        <v>61</v>
      </c>
      <c r="AM4" s="104"/>
      <c r="AN4" s="100" t="s">
        <v>62</v>
      </c>
    </row>
    <row r="5" spans="1:52" s="16" customFormat="1" ht="50.25" customHeight="1" x14ac:dyDescent="0.4">
      <c r="A5" s="105"/>
      <c r="B5" s="105"/>
      <c r="C5" s="107" t="s">
        <v>102</v>
      </c>
      <c r="D5" s="105" t="s">
        <v>19</v>
      </c>
      <c r="E5" s="105" t="s">
        <v>20</v>
      </c>
      <c r="F5" s="105"/>
      <c r="G5" s="105"/>
      <c r="H5" s="105"/>
      <c r="I5" s="105"/>
      <c r="J5" s="105"/>
      <c r="K5" s="112" t="s">
        <v>103</v>
      </c>
      <c r="L5" s="113"/>
      <c r="M5" s="113"/>
      <c r="N5" s="115"/>
      <c r="O5" s="107" t="s">
        <v>102</v>
      </c>
      <c r="P5" s="105" t="s">
        <v>19</v>
      </c>
      <c r="Q5" s="103" t="s">
        <v>20</v>
      </c>
      <c r="R5" s="106"/>
      <c r="S5" s="106"/>
      <c r="T5" s="104"/>
      <c r="U5" s="112" t="s">
        <v>103</v>
      </c>
      <c r="V5" s="113"/>
      <c r="W5" s="113"/>
      <c r="X5" s="107" t="s">
        <v>102</v>
      </c>
      <c r="Y5" s="100" t="s">
        <v>19</v>
      </c>
      <c r="Z5" s="105" t="s">
        <v>20</v>
      </c>
      <c r="AA5" s="105"/>
      <c r="AB5" s="105"/>
      <c r="AC5" s="105"/>
      <c r="AD5" s="108" t="s">
        <v>103</v>
      </c>
      <c r="AE5" s="107" t="s">
        <v>102</v>
      </c>
      <c r="AF5" s="100" t="s">
        <v>19</v>
      </c>
      <c r="AG5" s="105" t="s">
        <v>20</v>
      </c>
      <c r="AH5" s="105"/>
      <c r="AI5" s="105"/>
      <c r="AJ5" s="105"/>
      <c r="AK5" s="108" t="s">
        <v>103</v>
      </c>
      <c r="AL5" s="100" t="s">
        <v>44</v>
      </c>
      <c r="AM5" s="100" t="s">
        <v>22</v>
      </c>
      <c r="AN5" s="102"/>
    </row>
    <row r="6" spans="1:52" s="16" customFormat="1" ht="29.25" customHeight="1" x14ac:dyDescent="0.4">
      <c r="A6" s="105"/>
      <c r="B6" s="105"/>
      <c r="C6" s="107"/>
      <c r="D6" s="105"/>
      <c r="E6" s="105" t="s">
        <v>22</v>
      </c>
      <c r="F6" s="105" t="s">
        <v>21</v>
      </c>
      <c r="G6" s="105"/>
      <c r="H6" s="105"/>
      <c r="I6" s="105"/>
      <c r="J6" s="105"/>
      <c r="K6" s="100" t="s">
        <v>18</v>
      </c>
      <c r="L6" s="100" t="s">
        <v>56</v>
      </c>
      <c r="M6" s="100" t="s">
        <v>57</v>
      </c>
      <c r="N6" s="100" t="s">
        <v>6</v>
      </c>
      <c r="O6" s="107"/>
      <c r="P6" s="105"/>
      <c r="Q6" s="100" t="s">
        <v>22</v>
      </c>
      <c r="R6" s="103" t="s">
        <v>21</v>
      </c>
      <c r="S6" s="106"/>
      <c r="T6" s="104"/>
      <c r="U6" s="100" t="s">
        <v>18</v>
      </c>
      <c r="V6" s="100" t="s">
        <v>23</v>
      </c>
      <c r="W6" s="100" t="s">
        <v>24</v>
      </c>
      <c r="X6" s="107"/>
      <c r="Y6" s="102"/>
      <c r="Z6" s="105" t="s">
        <v>22</v>
      </c>
      <c r="AA6" s="105" t="s">
        <v>21</v>
      </c>
      <c r="AB6" s="105"/>
      <c r="AC6" s="105"/>
      <c r="AD6" s="109"/>
      <c r="AE6" s="107"/>
      <c r="AF6" s="102"/>
      <c r="AG6" s="105" t="s">
        <v>22</v>
      </c>
      <c r="AH6" s="105" t="s">
        <v>21</v>
      </c>
      <c r="AI6" s="105"/>
      <c r="AJ6" s="105"/>
      <c r="AK6" s="109"/>
      <c r="AL6" s="102"/>
      <c r="AM6" s="102"/>
      <c r="AN6" s="102"/>
    </row>
    <row r="7" spans="1:52" s="16" customFormat="1" ht="92.25" customHeight="1" x14ac:dyDescent="0.4">
      <c r="A7" s="105"/>
      <c r="B7" s="105"/>
      <c r="C7" s="107"/>
      <c r="D7" s="105"/>
      <c r="E7" s="105"/>
      <c r="F7" s="50" t="s">
        <v>14</v>
      </c>
      <c r="G7" s="50" t="s">
        <v>13</v>
      </c>
      <c r="H7" s="51" t="s">
        <v>16</v>
      </c>
      <c r="I7" s="51" t="s">
        <v>17</v>
      </c>
      <c r="J7" s="51" t="s">
        <v>48</v>
      </c>
      <c r="K7" s="101"/>
      <c r="L7" s="101"/>
      <c r="M7" s="101"/>
      <c r="N7" s="101"/>
      <c r="O7" s="107"/>
      <c r="P7" s="105"/>
      <c r="Q7" s="101"/>
      <c r="R7" s="51" t="s">
        <v>26</v>
      </c>
      <c r="S7" s="51" t="s">
        <v>17</v>
      </c>
      <c r="T7" s="51" t="s">
        <v>27</v>
      </c>
      <c r="U7" s="101"/>
      <c r="V7" s="101"/>
      <c r="W7" s="101"/>
      <c r="X7" s="107"/>
      <c r="Y7" s="101"/>
      <c r="Z7" s="105"/>
      <c r="AA7" s="51" t="s">
        <v>33</v>
      </c>
      <c r="AB7" s="51" t="s">
        <v>47</v>
      </c>
      <c r="AC7" s="51" t="s">
        <v>26</v>
      </c>
      <c r="AD7" s="110"/>
      <c r="AE7" s="107"/>
      <c r="AF7" s="101"/>
      <c r="AG7" s="105"/>
      <c r="AH7" s="51" t="s">
        <v>33</v>
      </c>
      <c r="AI7" s="51" t="s">
        <v>47</v>
      </c>
      <c r="AJ7" s="51" t="s">
        <v>26</v>
      </c>
      <c r="AK7" s="110"/>
      <c r="AL7" s="101"/>
      <c r="AM7" s="101"/>
      <c r="AN7" s="101"/>
    </row>
    <row r="8" spans="1:52" s="4" customFormat="1" ht="25.2" x14ac:dyDescent="0.45">
      <c r="A8" s="52">
        <v>1</v>
      </c>
      <c r="B8" s="66" t="s">
        <v>75</v>
      </c>
      <c r="C8" s="53">
        <v>9</v>
      </c>
      <c r="D8" s="53">
        <v>1</v>
      </c>
      <c r="E8" s="53">
        <f>SUM(F8:J8)</f>
        <v>0</v>
      </c>
      <c r="F8" s="54"/>
      <c r="G8" s="54"/>
      <c r="H8" s="54"/>
      <c r="I8" s="54"/>
      <c r="J8" s="53"/>
      <c r="K8" s="55">
        <f>C8+D8-E8</f>
        <v>10</v>
      </c>
      <c r="L8" s="67">
        <f>K8</f>
        <v>10</v>
      </c>
      <c r="M8" s="67">
        <v>0</v>
      </c>
      <c r="N8" s="53">
        <v>9</v>
      </c>
      <c r="O8" s="53">
        <v>7</v>
      </c>
      <c r="P8" s="54"/>
      <c r="Q8" s="53">
        <f>R8+S8+T8</f>
        <v>0</v>
      </c>
      <c r="R8" s="53"/>
      <c r="S8" s="67"/>
      <c r="T8" s="67"/>
      <c r="U8" s="53">
        <f>O8+P8-Q8</f>
        <v>7</v>
      </c>
      <c r="V8" s="53">
        <v>1</v>
      </c>
      <c r="W8" s="55">
        <f>U8-V8</f>
        <v>6</v>
      </c>
      <c r="X8" s="53"/>
      <c r="Y8" s="53"/>
      <c r="Z8" s="53"/>
      <c r="AA8" s="53"/>
      <c r="AB8" s="53"/>
      <c r="AC8" s="53"/>
      <c r="AD8" s="55">
        <f>X8+Y8-Z8</f>
        <v>0</v>
      </c>
      <c r="AE8" s="53"/>
      <c r="AF8" s="53"/>
      <c r="AG8" s="53"/>
      <c r="AH8" s="53"/>
      <c r="AI8" s="53"/>
      <c r="AJ8" s="53"/>
      <c r="AK8" s="55">
        <f>AE8+AF8-AG8</f>
        <v>0</v>
      </c>
      <c r="AL8" s="53"/>
      <c r="AM8" s="53"/>
      <c r="AN8" s="56">
        <f>K8+U8+AD8+AK8</f>
        <v>17</v>
      </c>
      <c r="AO8" s="16"/>
      <c r="AP8" s="16"/>
      <c r="AQ8" s="16"/>
      <c r="AR8" s="16"/>
      <c r="AS8" s="16"/>
      <c r="AT8" s="16"/>
      <c r="AU8" s="16"/>
      <c r="AV8" s="16"/>
      <c r="AW8" s="16"/>
      <c r="AX8" s="16"/>
      <c r="AY8" s="16"/>
      <c r="AZ8" s="16"/>
    </row>
    <row r="9" spans="1:52" s="4" customFormat="1" ht="25.2" x14ac:dyDescent="0.45">
      <c r="A9" s="52">
        <v>2</v>
      </c>
      <c r="B9" s="66" t="s">
        <v>76</v>
      </c>
      <c r="C9" s="53">
        <v>5</v>
      </c>
      <c r="D9" s="53"/>
      <c r="E9" s="53">
        <f t="shared" ref="E9:E24" si="0">SUM(F9:J9)</f>
        <v>0</v>
      </c>
      <c r="F9" s="54"/>
      <c r="G9" s="54"/>
      <c r="H9" s="54"/>
      <c r="I9" s="54"/>
      <c r="J9" s="53"/>
      <c r="K9" s="55">
        <f t="shared" ref="K9:K24" si="1">C9+D9-E9</f>
        <v>5</v>
      </c>
      <c r="L9" s="67">
        <f t="shared" ref="L9:L24" si="2">K9</f>
        <v>5</v>
      </c>
      <c r="M9" s="67">
        <v>0</v>
      </c>
      <c r="N9" s="53">
        <v>2</v>
      </c>
      <c r="O9" s="53">
        <v>1</v>
      </c>
      <c r="P9" s="54"/>
      <c r="Q9" s="53">
        <f t="shared" ref="Q9:Q24" si="3">R9+S9+T9</f>
        <v>0</v>
      </c>
      <c r="R9" s="53"/>
      <c r="S9" s="67"/>
      <c r="T9" s="67"/>
      <c r="U9" s="53">
        <f t="shared" ref="U9:U24" si="4">O9+P9-Q9</f>
        <v>1</v>
      </c>
      <c r="V9" s="53"/>
      <c r="W9" s="55">
        <f t="shared" ref="W9:W24" si="5">U9-V9</f>
        <v>1</v>
      </c>
      <c r="X9" s="53"/>
      <c r="Y9" s="53"/>
      <c r="Z9" s="53"/>
      <c r="AA9" s="53"/>
      <c r="AB9" s="53"/>
      <c r="AC9" s="53"/>
      <c r="AD9" s="55">
        <f t="shared" ref="AD9:AD24" si="6">X9+Y9-Z9</f>
        <v>0</v>
      </c>
      <c r="AE9" s="53"/>
      <c r="AF9" s="53"/>
      <c r="AG9" s="53"/>
      <c r="AH9" s="53"/>
      <c r="AI9" s="53"/>
      <c r="AJ9" s="53"/>
      <c r="AK9" s="55">
        <f t="shared" ref="AK9:AK24" si="7">AE9+AF9-AG9</f>
        <v>0</v>
      </c>
      <c r="AL9" s="53"/>
      <c r="AM9" s="53"/>
      <c r="AN9" s="56">
        <f t="shared" ref="AN9:AN24" si="8">K9+U9+AD9+AK9</f>
        <v>6</v>
      </c>
      <c r="AO9" s="16"/>
      <c r="AP9" s="16"/>
      <c r="AQ9" s="16"/>
      <c r="AR9" s="16"/>
      <c r="AS9" s="16"/>
      <c r="AT9" s="16"/>
      <c r="AU9" s="16"/>
      <c r="AV9" s="16"/>
      <c r="AW9" s="16"/>
      <c r="AX9" s="16"/>
      <c r="AY9" s="16"/>
      <c r="AZ9" s="16"/>
    </row>
    <row r="10" spans="1:52" s="4" customFormat="1" ht="25.2" x14ac:dyDescent="0.45">
      <c r="A10" s="52">
        <v>3</v>
      </c>
      <c r="B10" s="66" t="s">
        <v>77</v>
      </c>
      <c r="C10" s="53">
        <v>1</v>
      </c>
      <c r="D10" s="53"/>
      <c r="E10" s="53">
        <f t="shared" si="0"/>
        <v>0</v>
      </c>
      <c r="F10" s="54"/>
      <c r="G10" s="54"/>
      <c r="H10" s="54"/>
      <c r="I10" s="54"/>
      <c r="J10" s="53"/>
      <c r="K10" s="55">
        <f t="shared" si="1"/>
        <v>1</v>
      </c>
      <c r="L10" s="67">
        <f t="shared" si="2"/>
        <v>1</v>
      </c>
      <c r="M10" s="67">
        <v>0</v>
      </c>
      <c r="N10" s="53">
        <v>1</v>
      </c>
      <c r="O10" s="53">
        <v>1</v>
      </c>
      <c r="P10" s="54"/>
      <c r="Q10" s="53">
        <f t="shared" si="3"/>
        <v>0</v>
      </c>
      <c r="R10" s="53"/>
      <c r="S10" s="67"/>
      <c r="T10" s="67"/>
      <c r="U10" s="53">
        <f t="shared" si="4"/>
        <v>1</v>
      </c>
      <c r="V10" s="53"/>
      <c r="W10" s="55">
        <f t="shared" si="5"/>
        <v>1</v>
      </c>
      <c r="X10" s="53"/>
      <c r="Y10" s="53"/>
      <c r="Z10" s="53"/>
      <c r="AA10" s="53"/>
      <c r="AB10" s="53"/>
      <c r="AC10" s="53"/>
      <c r="AD10" s="55">
        <f t="shared" si="6"/>
        <v>0</v>
      </c>
      <c r="AE10" s="53"/>
      <c r="AF10" s="53"/>
      <c r="AG10" s="53"/>
      <c r="AH10" s="53"/>
      <c r="AI10" s="53"/>
      <c r="AJ10" s="53"/>
      <c r="AK10" s="55">
        <f t="shared" si="7"/>
        <v>0</v>
      </c>
      <c r="AL10" s="53"/>
      <c r="AM10" s="53"/>
      <c r="AN10" s="56">
        <f t="shared" si="8"/>
        <v>2</v>
      </c>
      <c r="AO10" s="16"/>
      <c r="AP10" s="16"/>
      <c r="AQ10" s="16"/>
      <c r="AR10" s="16"/>
      <c r="AS10" s="16"/>
      <c r="AT10" s="16"/>
      <c r="AU10" s="16"/>
      <c r="AV10" s="16"/>
      <c r="AW10" s="16"/>
      <c r="AX10" s="16"/>
      <c r="AY10" s="16"/>
      <c r="AZ10" s="16"/>
    </row>
    <row r="11" spans="1:52" s="4" customFormat="1" ht="25.2" x14ac:dyDescent="0.45">
      <c r="A11" s="52">
        <v>4</v>
      </c>
      <c r="B11" s="66" t="s">
        <v>78</v>
      </c>
      <c r="C11" s="53">
        <v>6</v>
      </c>
      <c r="D11" s="53"/>
      <c r="E11" s="53">
        <f t="shared" si="0"/>
        <v>0</v>
      </c>
      <c r="F11" s="54"/>
      <c r="G11" s="54"/>
      <c r="H11" s="54"/>
      <c r="I11" s="54"/>
      <c r="J11" s="53"/>
      <c r="K11" s="55">
        <f t="shared" si="1"/>
        <v>6</v>
      </c>
      <c r="L11" s="67">
        <f t="shared" si="2"/>
        <v>6</v>
      </c>
      <c r="M11" s="67">
        <v>0</v>
      </c>
      <c r="N11" s="53">
        <v>6</v>
      </c>
      <c r="O11" s="53">
        <v>0</v>
      </c>
      <c r="P11" s="54"/>
      <c r="Q11" s="53">
        <f t="shared" si="3"/>
        <v>0</v>
      </c>
      <c r="R11" s="53"/>
      <c r="S11" s="67"/>
      <c r="T11" s="67"/>
      <c r="U11" s="53">
        <f t="shared" si="4"/>
        <v>0</v>
      </c>
      <c r="V11" s="53"/>
      <c r="W11" s="55">
        <f t="shared" si="5"/>
        <v>0</v>
      </c>
      <c r="X11" s="53"/>
      <c r="Y11" s="53"/>
      <c r="Z11" s="53"/>
      <c r="AA11" s="53"/>
      <c r="AB11" s="53"/>
      <c r="AC11" s="53"/>
      <c r="AD11" s="55">
        <f t="shared" si="6"/>
        <v>0</v>
      </c>
      <c r="AE11" s="53"/>
      <c r="AF11" s="53"/>
      <c r="AG11" s="53"/>
      <c r="AH11" s="53"/>
      <c r="AI11" s="53"/>
      <c r="AJ11" s="53"/>
      <c r="AK11" s="55">
        <f t="shared" si="7"/>
        <v>0</v>
      </c>
      <c r="AL11" s="53"/>
      <c r="AM11" s="53"/>
      <c r="AN11" s="56">
        <f t="shared" si="8"/>
        <v>6</v>
      </c>
      <c r="AO11" s="16"/>
      <c r="AP11" s="16"/>
      <c r="AQ11" s="16"/>
      <c r="AR11" s="16"/>
      <c r="AS11" s="16"/>
      <c r="AT11" s="16"/>
      <c r="AU11" s="16"/>
      <c r="AV11" s="16"/>
      <c r="AW11" s="16"/>
      <c r="AX11" s="16"/>
      <c r="AY11" s="16"/>
      <c r="AZ11" s="16"/>
    </row>
    <row r="12" spans="1:52" s="4" customFormat="1" ht="25.2" x14ac:dyDescent="0.45">
      <c r="A12" s="52">
        <v>5</v>
      </c>
      <c r="B12" s="66" t="s">
        <v>79</v>
      </c>
      <c r="C12" s="53">
        <v>15</v>
      </c>
      <c r="D12" s="53">
        <v>1</v>
      </c>
      <c r="E12" s="53">
        <f t="shared" si="0"/>
        <v>0</v>
      </c>
      <c r="F12" s="54"/>
      <c r="G12" s="54"/>
      <c r="H12" s="54"/>
      <c r="I12" s="54"/>
      <c r="J12" s="53"/>
      <c r="K12" s="55">
        <f t="shared" si="1"/>
        <v>16</v>
      </c>
      <c r="L12" s="67">
        <f t="shared" si="2"/>
        <v>16</v>
      </c>
      <c r="M12" s="67">
        <v>0</v>
      </c>
      <c r="N12" s="53">
        <v>15</v>
      </c>
      <c r="O12" s="53">
        <v>2</v>
      </c>
      <c r="P12" s="54"/>
      <c r="Q12" s="53">
        <f t="shared" si="3"/>
        <v>0</v>
      </c>
      <c r="R12" s="53"/>
      <c r="S12" s="67"/>
      <c r="T12" s="67"/>
      <c r="U12" s="53">
        <f t="shared" si="4"/>
        <v>2</v>
      </c>
      <c r="V12" s="53"/>
      <c r="W12" s="55">
        <f t="shared" si="5"/>
        <v>2</v>
      </c>
      <c r="X12" s="53"/>
      <c r="Y12" s="53"/>
      <c r="Z12" s="53"/>
      <c r="AA12" s="53"/>
      <c r="AB12" s="53"/>
      <c r="AC12" s="53"/>
      <c r="AD12" s="55">
        <f t="shared" si="6"/>
        <v>0</v>
      </c>
      <c r="AE12" s="53"/>
      <c r="AF12" s="53"/>
      <c r="AG12" s="53"/>
      <c r="AH12" s="53"/>
      <c r="AI12" s="53"/>
      <c r="AJ12" s="53"/>
      <c r="AK12" s="55">
        <f t="shared" si="7"/>
        <v>0</v>
      </c>
      <c r="AL12" s="53"/>
      <c r="AM12" s="53"/>
      <c r="AN12" s="56">
        <f t="shared" si="8"/>
        <v>18</v>
      </c>
      <c r="AO12" s="16"/>
      <c r="AP12" s="16"/>
      <c r="AQ12" s="16"/>
      <c r="AR12" s="16"/>
      <c r="AS12" s="16"/>
      <c r="AT12" s="16"/>
      <c r="AU12" s="16"/>
      <c r="AV12" s="16"/>
      <c r="AW12" s="16"/>
      <c r="AX12" s="16"/>
      <c r="AY12" s="16"/>
      <c r="AZ12" s="16"/>
    </row>
    <row r="13" spans="1:52" s="4" customFormat="1" ht="25.2" x14ac:dyDescent="0.45">
      <c r="A13" s="52">
        <v>6</v>
      </c>
      <c r="B13" s="66" t="s">
        <v>80</v>
      </c>
      <c r="C13" s="53">
        <v>7</v>
      </c>
      <c r="D13" s="53"/>
      <c r="E13" s="53">
        <f t="shared" si="0"/>
        <v>0</v>
      </c>
      <c r="F13" s="54"/>
      <c r="G13" s="54"/>
      <c r="H13" s="54"/>
      <c r="I13" s="54"/>
      <c r="J13" s="53"/>
      <c r="K13" s="55">
        <f t="shared" si="1"/>
        <v>7</v>
      </c>
      <c r="L13" s="67">
        <f t="shared" si="2"/>
        <v>7</v>
      </c>
      <c r="M13" s="67">
        <v>0</v>
      </c>
      <c r="N13" s="53">
        <v>6</v>
      </c>
      <c r="O13" s="53">
        <v>3</v>
      </c>
      <c r="P13" s="54"/>
      <c r="Q13" s="53">
        <f t="shared" si="3"/>
        <v>0</v>
      </c>
      <c r="R13" s="53"/>
      <c r="S13" s="67"/>
      <c r="T13" s="67"/>
      <c r="U13" s="53">
        <f t="shared" si="4"/>
        <v>3</v>
      </c>
      <c r="V13" s="53"/>
      <c r="W13" s="55">
        <f t="shared" si="5"/>
        <v>3</v>
      </c>
      <c r="X13" s="53"/>
      <c r="Y13" s="53"/>
      <c r="Z13" s="53"/>
      <c r="AA13" s="53"/>
      <c r="AB13" s="53"/>
      <c r="AC13" s="53"/>
      <c r="AD13" s="55">
        <f t="shared" si="6"/>
        <v>0</v>
      </c>
      <c r="AE13" s="53"/>
      <c r="AF13" s="53"/>
      <c r="AG13" s="53"/>
      <c r="AH13" s="53"/>
      <c r="AI13" s="53"/>
      <c r="AJ13" s="53"/>
      <c r="AK13" s="55">
        <f t="shared" si="7"/>
        <v>0</v>
      </c>
      <c r="AL13" s="53"/>
      <c r="AM13" s="53"/>
      <c r="AN13" s="56">
        <f t="shared" si="8"/>
        <v>10</v>
      </c>
      <c r="AO13" s="16"/>
      <c r="AP13" s="16"/>
      <c r="AQ13" s="16"/>
      <c r="AR13" s="16"/>
      <c r="AS13" s="16"/>
      <c r="AT13" s="16"/>
      <c r="AU13" s="16"/>
      <c r="AV13" s="16"/>
      <c r="AW13" s="16"/>
      <c r="AX13" s="16"/>
      <c r="AY13" s="16"/>
      <c r="AZ13" s="16"/>
    </row>
    <row r="14" spans="1:52" s="4" customFormat="1" ht="25.2" x14ac:dyDescent="0.45">
      <c r="A14" s="52">
        <v>7</v>
      </c>
      <c r="B14" s="66" t="s">
        <v>81</v>
      </c>
      <c r="C14" s="53">
        <v>1</v>
      </c>
      <c r="D14" s="53"/>
      <c r="E14" s="53">
        <f t="shared" si="0"/>
        <v>0</v>
      </c>
      <c r="F14" s="54"/>
      <c r="G14" s="54"/>
      <c r="H14" s="54"/>
      <c r="I14" s="54"/>
      <c r="J14" s="53"/>
      <c r="K14" s="55">
        <f t="shared" si="1"/>
        <v>1</v>
      </c>
      <c r="L14" s="67">
        <f t="shared" si="2"/>
        <v>1</v>
      </c>
      <c r="M14" s="67">
        <v>0</v>
      </c>
      <c r="N14" s="53">
        <v>0</v>
      </c>
      <c r="O14" s="53">
        <v>4</v>
      </c>
      <c r="P14" s="54"/>
      <c r="Q14" s="53">
        <f t="shared" si="3"/>
        <v>0</v>
      </c>
      <c r="R14" s="53"/>
      <c r="S14" s="67"/>
      <c r="T14" s="67"/>
      <c r="U14" s="53">
        <f t="shared" si="4"/>
        <v>4</v>
      </c>
      <c r="V14" s="53">
        <v>1</v>
      </c>
      <c r="W14" s="55">
        <f t="shared" si="5"/>
        <v>3</v>
      </c>
      <c r="X14" s="53"/>
      <c r="Y14" s="53"/>
      <c r="Z14" s="53"/>
      <c r="AA14" s="53"/>
      <c r="AB14" s="53"/>
      <c r="AC14" s="53"/>
      <c r="AD14" s="55">
        <f t="shared" si="6"/>
        <v>0</v>
      </c>
      <c r="AE14" s="53"/>
      <c r="AF14" s="53"/>
      <c r="AG14" s="53"/>
      <c r="AH14" s="53"/>
      <c r="AI14" s="53"/>
      <c r="AJ14" s="53"/>
      <c r="AK14" s="55">
        <f t="shared" si="7"/>
        <v>0</v>
      </c>
      <c r="AL14" s="53"/>
      <c r="AM14" s="53"/>
      <c r="AN14" s="56">
        <f t="shared" si="8"/>
        <v>5</v>
      </c>
      <c r="AO14" s="16"/>
      <c r="AP14" s="16"/>
      <c r="AQ14" s="16"/>
      <c r="AR14" s="16"/>
      <c r="AS14" s="16"/>
      <c r="AT14" s="16"/>
      <c r="AU14" s="16"/>
      <c r="AV14" s="16"/>
      <c r="AW14" s="16"/>
      <c r="AX14" s="16"/>
      <c r="AY14" s="16"/>
      <c r="AZ14" s="16"/>
    </row>
    <row r="15" spans="1:52" s="4" customFormat="1" ht="25.2" x14ac:dyDescent="0.45">
      <c r="A15" s="52">
        <v>8</v>
      </c>
      <c r="B15" s="66" t="s">
        <v>82</v>
      </c>
      <c r="C15" s="53">
        <v>7</v>
      </c>
      <c r="D15" s="53"/>
      <c r="E15" s="53">
        <f t="shared" si="0"/>
        <v>0</v>
      </c>
      <c r="F15" s="54"/>
      <c r="G15" s="54"/>
      <c r="H15" s="54"/>
      <c r="I15" s="54"/>
      <c r="J15" s="53"/>
      <c r="K15" s="55">
        <f t="shared" si="1"/>
        <v>7</v>
      </c>
      <c r="L15" s="67">
        <f t="shared" si="2"/>
        <v>7</v>
      </c>
      <c r="M15" s="67">
        <v>0</v>
      </c>
      <c r="N15" s="53">
        <v>7</v>
      </c>
      <c r="O15" s="53">
        <v>3</v>
      </c>
      <c r="P15" s="54"/>
      <c r="Q15" s="53">
        <f t="shared" si="3"/>
        <v>0</v>
      </c>
      <c r="R15" s="53"/>
      <c r="S15" s="67"/>
      <c r="T15" s="67"/>
      <c r="U15" s="53">
        <f t="shared" si="4"/>
        <v>3</v>
      </c>
      <c r="V15" s="53"/>
      <c r="W15" s="55">
        <f t="shared" si="5"/>
        <v>3</v>
      </c>
      <c r="X15" s="53"/>
      <c r="Y15" s="53"/>
      <c r="Z15" s="53"/>
      <c r="AA15" s="53"/>
      <c r="AB15" s="53"/>
      <c r="AC15" s="53"/>
      <c r="AD15" s="55">
        <f t="shared" si="6"/>
        <v>0</v>
      </c>
      <c r="AE15" s="53"/>
      <c r="AF15" s="53"/>
      <c r="AG15" s="53"/>
      <c r="AH15" s="53"/>
      <c r="AI15" s="53"/>
      <c r="AJ15" s="53"/>
      <c r="AK15" s="55">
        <f t="shared" si="7"/>
        <v>0</v>
      </c>
      <c r="AL15" s="53"/>
      <c r="AM15" s="53"/>
      <c r="AN15" s="56">
        <f t="shared" si="8"/>
        <v>10</v>
      </c>
      <c r="AO15" s="16"/>
      <c r="AP15" s="16"/>
      <c r="AQ15" s="16"/>
      <c r="AR15" s="16"/>
      <c r="AS15" s="16"/>
      <c r="AT15" s="16"/>
      <c r="AU15" s="16"/>
      <c r="AV15" s="16"/>
      <c r="AW15" s="16"/>
      <c r="AX15" s="16"/>
      <c r="AY15" s="16"/>
      <c r="AZ15" s="16"/>
    </row>
    <row r="16" spans="1:52" s="4" customFormat="1" ht="25.2" x14ac:dyDescent="0.45">
      <c r="A16" s="52">
        <v>9</v>
      </c>
      <c r="B16" s="66" t="s">
        <v>83</v>
      </c>
      <c r="C16" s="53">
        <v>5</v>
      </c>
      <c r="D16" s="53"/>
      <c r="E16" s="53">
        <f t="shared" si="0"/>
        <v>0</v>
      </c>
      <c r="F16" s="54"/>
      <c r="G16" s="54"/>
      <c r="H16" s="54"/>
      <c r="I16" s="54"/>
      <c r="J16" s="53"/>
      <c r="K16" s="55">
        <f t="shared" si="1"/>
        <v>5</v>
      </c>
      <c r="L16" s="67">
        <f t="shared" si="2"/>
        <v>5</v>
      </c>
      <c r="M16" s="67">
        <v>0</v>
      </c>
      <c r="N16" s="53">
        <v>5</v>
      </c>
      <c r="O16" s="53">
        <v>1</v>
      </c>
      <c r="P16" s="54"/>
      <c r="Q16" s="53">
        <f t="shared" si="3"/>
        <v>0</v>
      </c>
      <c r="R16" s="53"/>
      <c r="S16" s="67"/>
      <c r="T16" s="67"/>
      <c r="U16" s="53">
        <f t="shared" si="4"/>
        <v>1</v>
      </c>
      <c r="V16" s="53"/>
      <c r="W16" s="55">
        <f t="shared" si="5"/>
        <v>1</v>
      </c>
      <c r="X16" s="53"/>
      <c r="Y16" s="53"/>
      <c r="Z16" s="53"/>
      <c r="AA16" s="53"/>
      <c r="AB16" s="53"/>
      <c r="AC16" s="53"/>
      <c r="AD16" s="55">
        <f t="shared" si="6"/>
        <v>0</v>
      </c>
      <c r="AE16" s="53"/>
      <c r="AF16" s="53"/>
      <c r="AG16" s="53"/>
      <c r="AH16" s="53"/>
      <c r="AI16" s="53"/>
      <c r="AJ16" s="53"/>
      <c r="AK16" s="55">
        <f t="shared" si="7"/>
        <v>0</v>
      </c>
      <c r="AL16" s="53"/>
      <c r="AM16" s="53"/>
      <c r="AN16" s="56">
        <f t="shared" si="8"/>
        <v>6</v>
      </c>
      <c r="AO16" s="16"/>
      <c r="AP16" s="16"/>
      <c r="AQ16" s="16"/>
      <c r="AR16" s="16"/>
      <c r="AS16" s="16"/>
      <c r="AT16" s="16"/>
      <c r="AU16" s="16"/>
      <c r="AV16" s="16"/>
      <c r="AW16" s="16"/>
      <c r="AX16" s="16"/>
      <c r="AY16" s="16"/>
      <c r="AZ16" s="16"/>
    </row>
    <row r="17" spans="1:52" s="4" customFormat="1" ht="25.2" x14ac:dyDescent="0.45">
      <c r="A17" s="52">
        <v>10</v>
      </c>
      <c r="B17" s="66" t="s">
        <v>84</v>
      </c>
      <c r="C17" s="53">
        <v>0</v>
      </c>
      <c r="D17" s="53">
        <v>1</v>
      </c>
      <c r="E17" s="53">
        <f t="shared" si="0"/>
        <v>0</v>
      </c>
      <c r="F17" s="54"/>
      <c r="G17" s="54"/>
      <c r="H17" s="54"/>
      <c r="I17" s="54"/>
      <c r="J17" s="53"/>
      <c r="K17" s="55">
        <f t="shared" si="1"/>
        <v>1</v>
      </c>
      <c r="L17" s="67">
        <f t="shared" si="2"/>
        <v>1</v>
      </c>
      <c r="M17" s="67">
        <v>0</v>
      </c>
      <c r="N17" s="53">
        <v>1</v>
      </c>
      <c r="O17" s="53">
        <v>3</v>
      </c>
      <c r="P17" s="54"/>
      <c r="Q17" s="53">
        <f t="shared" si="3"/>
        <v>0</v>
      </c>
      <c r="R17" s="53"/>
      <c r="S17" s="67"/>
      <c r="T17" s="67"/>
      <c r="U17" s="53">
        <f t="shared" si="4"/>
        <v>3</v>
      </c>
      <c r="V17" s="53"/>
      <c r="W17" s="55">
        <f t="shared" si="5"/>
        <v>3</v>
      </c>
      <c r="X17" s="53"/>
      <c r="Y17" s="53"/>
      <c r="Z17" s="53"/>
      <c r="AA17" s="53"/>
      <c r="AB17" s="53"/>
      <c r="AC17" s="53"/>
      <c r="AD17" s="55">
        <f t="shared" si="6"/>
        <v>0</v>
      </c>
      <c r="AE17" s="53"/>
      <c r="AF17" s="53"/>
      <c r="AG17" s="53"/>
      <c r="AH17" s="53"/>
      <c r="AI17" s="53"/>
      <c r="AJ17" s="53"/>
      <c r="AK17" s="55">
        <f t="shared" si="7"/>
        <v>0</v>
      </c>
      <c r="AL17" s="53"/>
      <c r="AM17" s="53"/>
      <c r="AN17" s="56">
        <f t="shared" si="8"/>
        <v>4</v>
      </c>
      <c r="AO17" s="16"/>
      <c r="AP17" s="16"/>
      <c r="AQ17" s="16"/>
      <c r="AR17" s="16"/>
      <c r="AS17" s="16"/>
      <c r="AT17" s="16"/>
      <c r="AU17" s="16"/>
      <c r="AV17" s="16"/>
      <c r="AW17" s="16"/>
      <c r="AX17" s="16"/>
      <c r="AY17" s="16"/>
      <c r="AZ17" s="16"/>
    </row>
    <row r="18" spans="1:52" s="4" customFormat="1" ht="25.2" x14ac:dyDescent="0.45">
      <c r="A18" s="52">
        <v>11</v>
      </c>
      <c r="B18" s="66" t="s">
        <v>85</v>
      </c>
      <c r="C18" s="53">
        <v>0</v>
      </c>
      <c r="D18" s="53"/>
      <c r="E18" s="53">
        <f t="shared" si="0"/>
        <v>0</v>
      </c>
      <c r="F18" s="54"/>
      <c r="G18" s="54"/>
      <c r="H18" s="54"/>
      <c r="I18" s="54"/>
      <c r="J18" s="53"/>
      <c r="K18" s="55">
        <f t="shared" si="1"/>
        <v>0</v>
      </c>
      <c r="L18" s="67">
        <f t="shared" si="2"/>
        <v>0</v>
      </c>
      <c r="M18" s="67">
        <v>0</v>
      </c>
      <c r="N18" s="53">
        <v>0</v>
      </c>
      <c r="O18" s="53">
        <v>2</v>
      </c>
      <c r="P18" s="54"/>
      <c r="Q18" s="53">
        <f t="shared" si="3"/>
        <v>0</v>
      </c>
      <c r="R18" s="53"/>
      <c r="S18" s="67"/>
      <c r="T18" s="67"/>
      <c r="U18" s="53">
        <f t="shared" si="4"/>
        <v>2</v>
      </c>
      <c r="V18" s="53"/>
      <c r="W18" s="55">
        <f t="shared" si="5"/>
        <v>2</v>
      </c>
      <c r="X18" s="53"/>
      <c r="Y18" s="53"/>
      <c r="Z18" s="53"/>
      <c r="AA18" s="53"/>
      <c r="AB18" s="53"/>
      <c r="AC18" s="53"/>
      <c r="AD18" s="55">
        <f t="shared" si="6"/>
        <v>0</v>
      </c>
      <c r="AE18" s="53"/>
      <c r="AF18" s="53"/>
      <c r="AG18" s="53"/>
      <c r="AH18" s="53"/>
      <c r="AI18" s="53"/>
      <c r="AJ18" s="53"/>
      <c r="AK18" s="55">
        <f t="shared" si="7"/>
        <v>0</v>
      </c>
      <c r="AL18" s="53"/>
      <c r="AM18" s="53"/>
      <c r="AN18" s="56">
        <f t="shared" si="8"/>
        <v>2</v>
      </c>
      <c r="AO18" s="16"/>
      <c r="AP18" s="16"/>
      <c r="AQ18" s="16"/>
      <c r="AR18" s="16"/>
      <c r="AS18" s="16"/>
      <c r="AT18" s="16"/>
      <c r="AU18" s="16"/>
      <c r="AV18" s="16"/>
      <c r="AW18" s="16"/>
      <c r="AX18" s="16"/>
      <c r="AY18" s="16"/>
      <c r="AZ18" s="16"/>
    </row>
    <row r="19" spans="1:52" s="4" customFormat="1" ht="25.2" x14ac:dyDescent="0.45">
      <c r="A19" s="52">
        <v>12</v>
      </c>
      <c r="B19" s="66" t="s">
        <v>86</v>
      </c>
      <c r="C19" s="53">
        <v>2</v>
      </c>
      <c r="D19" s="53"/>
      <c r="E19" s="53">
        <f t="shared" si="0"/>
        <v>0</v>
      </c>
      <c r="F19" s="54"/>
      <c r="G19" s="54"/>
      <c r="H19" s="54"/>
      <c r="I19" s="54"/>
      <c r="J19" s="53"/>
      <c r="K19" s="55">
        <f t="shared" si="1"/>
        <v>2</v>
      </c>
      <c r="L19" s="67">
        <f t="shared" si="2"/>
        <v>2</v>
      </c>
      <c r="M19" s="67">
        <v>0</v>
      </c>
      <c r="N19" s="53">
        <v>1</v>
      </c>
      <c r="O19" s="53">
        <v>6</v>
      </c>
      <c r="P19" s="54"/>
      <c r="Q19" s="53">
        <f t="shared" si="3"/>
        <v>0</v>
      </c>
      <c r="R19" s="53"/>
      <c r="S19" s="67"/>
      <c r="T19" s="67"/>
      <c r="U19" s="53">
        <f t="shared" si="4"/>
        <v>6</v>
      </c>
      <c r="V19" s="53"/>
      <c r="W19" s="55">
        <f t="shared" si="5"/>
        <v>6</v>
      </c>
      <c r="X19" s="53"/>
      <c r="Y19" s="53"/>
      <c r="Z19" s="53"/>
      <c r="AA19" s="53"/>
      <c r="AB19" s="53"/>
      <c r="AC19" s="53"/>
      <c r="AD19" s="55">
        <f t="shared" si="6"/>
        <v>0</v>
      </c>
      <c r="AE19" s="53"/>
      <c r="AF19" s="53"/>
      <c r="AG19" s="53"/>
      <c r="AH19" s="53"/>
      <c r="AI19" s="53"/>
      <c r="AJ19" s="53"/>
      <c r="AK19" s="55">
        <f t="shared" si="7"/>
        <v>0</v>
      </c>
      <c r="AL19" s="53"/>
      <c r="AM19" s="53"/>
      <c r="AN19" s="56">
        <f t="shared" si="8"/>
        <v>8</v>
      </c>
      <c r="AO19" s="16"/>
      <c r="AP19" s="16"/>
      <c r="AQ19" s="16"/>
      <c r="AR19" s="16"/>
      <c r="AS19" s="16"/>
      <c r="AT19" s="16"/>
      <c r="AU19" s="16"/>
      <c r="AV19" s="16"/>
      <c r="AW19" s="16"/>
      <c r="AX19" s="16"/>
      <c r="AY19" s="16"/>
      <c r="AZ19" s="16"/>
    </row>
    <row r="20" spans="1:52" s="4" customFormat="1" ht="25.2" x14ac:dyDescent="0.45">
      <c r="A20" s="52">
        <v>13</v>
      </c>
      <c r="B20" s="66" t="s">
        <v>87</v>
      </c>
      <c r="C20" s="53">
        <v>2</v>
      </c>
      <c r="D20" s="53"/>
      <c r="E20" s="53">
        <f t="shared" si="0"/>
        <v>0</v>
      </c>
      <c r="F20" s="54"/>
      <c r="G20" s="54"/>
      <c r="H20" s="54"/>
      <c r="I20" s="54"/>
      <c r="J20" s="53"/>
      <c r="K20" s="55">
        <f t="shared" si="1"/>
        <v>2</v>
      </c>
      <c r="L20" s="67">
        <f t="shared" si="2"/>
        <v>2</v>
      </c>
      <c r="M20" s="67">
        <v>0</v>
      </c>
      <c r="N20" s="53">
        <v>0</v>
      </c>
      <c r="O20" s="53">
        <v>4</v>
      </c>
      <c r="P20" s="54"/>
      <c r="Q20" s="53">
        <f t="shared" si="3"/>
        <v>0</v>
      </c>
      <c r="R20" s="53"/>
      <c r="S20" s="67"/>
      <c r="T20" s="67"/>
      <c r="U20" s="53">
        <f t="shared" si="4"/>
        <v>4</v>
      </c>
      <c r="V20" s="53"/>
      <c r="W20" s="55">
        <f t="shared" si="5"/>
        <v>4</v>
      </c>
      <c r="X20" s="53"/>
      <c r="Y20" s="53"/>
      <c r="Z20" s="53"/>
      <c r="AA20" s="53"/>
      <c r="AB20" s="53"/>
      <c r="AC20" s="53"/>
      <c r="AD20" s="55">
        <f t="shared" si="6"/>
        <v>0</v>
      </c>
      <c r="AE20" s="53"/>
      <c r="AF20" s="53"/>
      <c r="AG20" s="53"/>
      <c r="AH20" s="53"/>
      <c r="AI20" s="53"/>
      <c r="AJ20" s="53"/>
      <c r="AK20" s="55">
        <f t="shared" si="7"/>
        <v>0</v>
      </c>
      <c r="AL20" s="53"/>
      <c r="AM20" s="53"/>
      <c r="AN20" s="56">
        <f t="shared" si="8"/>
        <v>6</v>
      </c>
      <c r="AO20" s="16"/>
      <c r="AP20" s="16"/>
      <c r="AQ20" s="16"/>
      <c r="AR20" s="16"/>
      <c r="AS20" s="16"/>
      <c r="AT20" s="16"/>
      <c r="AU20" s="16"/>
      <c r="AV20" s="16"/>
      <c r="AW20" s="16"/>
      <c r="AX20" s="16"/>
      <c r="AY20" s="16"/>
      <c r="AZ20" s="16"/>
    </row>
    <row r="21" spans="1:52" s="4" customFormat="1" ht="25.2" x14ac:dyDescent="0.45">
      <c r="A21" s="52">
        <v>14</v>
      </c>
      <c r="B21" s="66" t="s">
        <v>88</v>
      </c>
      <c r="C21" s="53">
        <v>10</v>
      </c>
      <c r="D21" s="53"/>
      <c r="E21" s="53">
        <f t="shared" si="0"/>
        <v>1</v>
      </c>
      <c r="F21" s="54"/>
      <c r="G21" s="54">
        <v>1</v>
      </c>
      <c r="H21" s="54"/>
      <c r="I21" s="54"/>
      <c r="J21" s="53"/>
      <c r="K21" s="55">
        <f t="shared" si="1"/>
        <v>9</v>
      </c>
      <c r="L21" s="67">
        <f t="shared" si="2"/>
        <v>9</v>
      </c>
      <c r="M21" s="67">
        <v>0</v>
      </c>
      <c r="N21" s="53">
        <v>9</v>
      </c>
      <c r="O21" s="53">
        <v>3</v>
      </c>
      <c r="P21" s="54"/>
      <c r="Q21" s="53">
        <f t="shared" si="3"/>
        <v>0</v>
      </c>
      <c r="R21" s="53"/>
      <c r="S21" s="67"/>
      <c r="T21" s="67"/>
      <c r="U21" s="53">
        <f t="shared" si="4"/>
        <v>3</v>
      </c>
      <c r="V21" s="53"/>
      <c r="W21" s="55">
        <f t="shared" si="5"/>
        <v>3</v>
      </c>
      <c r="X21" s="53"/>
      <c r="Y21" s="53"/>
      <c r="Z21" s="53"/>
      <c r="AA21" s="53"/>
      <c r="AB21" s="53"/>
      <c r="AC21" s="53"/>
      <c r="AD21" s="55">
        <f t="shared" si="6"/>
        <v>0</v>
      </c>
      <c r="AE21" s="53"/>
      <c r="AF21" s="53">
        <v>1</v>
      </c>
      <c r="AG21" s="53"/>
      <c r="AH21" s="53"/>
      <c r="AI21" s="53"/>
      <c r="AJ21" s="53"/>
      <c r="AK21" s="55">
        <f t="shared" si="7"/>
        <v>1</v>
      </c>
      <c r="AL21" s="53"/>
      <c r="AM21" s="53"/>
      <c r="AN21" s="56">
        <f t="shared" si="8"/>
        <v>13</v>
      </c>
      <c r="AO21" s="16"/>
      <c r="AP21" s="16"/>
      <c r="AQ21" s="16"/>
      <c r="AR21" s="16"/>
      <c r="AS21" s="16"/>
      <c r="AT21" s="16"/>
      <c r="AU21" s="16"/>
      <c r="AV21" s="16"/>
      <c r="AW21" s="16"/>
      <c r="AX21" s="16"/>
      <c r="AY21" s="16"/>
      <c r="AZ21" s="16"/>
    </row>
    <row r="22" spans="1:52" s="4" customFormat="1" ht="25.2" x14ac:dyDescent="0.45">
      <c r="A22" s="52">
        <v>15</v>
      </c>
      <c r="B22" s="66" t="s">
        <v>89</v>
      </c>
      <c r="C22" s="53">
        <v>0</v>
      </c>
      <c r="D22" s="53"/>
      <c r="E22" s="53">
        <f t="shared" si="0"/>
        <v>0</v>
      </c>
      <c r="F22" s="54"/>
      <c r="G22" s="54"/>
      <c r="H22" s="54"/>
      <c r="I22" s="54"/>
      <c r="J22" s="53"/>
      <c r="K22" s="55">
        <f t="shared" si="1"/>
        <v>0</v>
      </c>
      <c r="L22" s="67">
        <f t="shared" si="2"/>
        <v>0</v>
      </c>
      <c r="M22" s="67">
        <v>0</v>
      </c>
      <c r="N22" s="53">
        <v>0</v>
      </c>
      <c r="O22" s="53">
        <v>1</v>
      </c>
      <c r="P22" s="54"/>
      <c r="Q22" s="53">
        <f t="shared" si="3"/>
        <v>0</v>
      </c>
      <c r="R22" s="53"/>
      <c r="S22" s="67"/>
      <c r="T22" s="67"/>
      <c r="U22" s="53">
        <f t="shared" si="4"/>
        <v>1</v>
      </c>
      <c r="V22" s="53"/>
      <c r="W22" s="55">
        <f t="shared" si="5"/>
        <v>1</v>
      </c>
      <c r="X22" s="53"/>
      <c r="Y22" s="53"/>
      <c r="Z22" s="53"/>
      <c r="AA22" s="53"/>
      <c r="AB22" s="53"/>
      <c r="AC22" s="53"/>
      <c r="AD22" s="55">
        <f t="shared" si="6"/>
        <v>0</v>
      </c>
      <c r="AE22" s="53"/>
      <c r="AF22" s="53"/>
      <c r="AG22" s="53"/>
      <c r="AH22" s="53"/>
      <c r="AI22" s="53"/>
      <c r="AJ22" s="53"/>
      <c r="AK22" s="55">
        <f t="shared" si="7"/>
        <v>0</v>
      </c>
      <c r="AL22" s="53"/>
      <c r="AM22" s="53"/>
      <c r="AN22" s="56">
        <f t="shared" si="8"/>
        <v>1</v>
      </c>
      <c r="AO22" s="16"/>
      <c r="AP22" s="16"/>
      <c r="AQ22" s="16"/>
      <c r="AR22" s="16"/>
      <c r="AS22" s="16"/>
      <c r="AT22" s="16"/>
      <c r="AU22" s="16"/>
      <c r="AV22" s="16"/>
      <c r="AW22" s="16"/>
      <c r="AX22" s="16"/>
      <c r="AY22" s="16"/>
      <c r="AZ22" s="16"/>
    </row>
    <row r="23" spans="1:52" s="4" customFormat="1" ht="25.2" x14ac:dyDescent="0.45">
      <c r="A23" s="52">
        <v>16</v>
      </c>
      <c r="B23" s="66" t="s">
        <v>90</v>
      </c>
      <c r="C23" s="53">
        <v>1</v>
      </c>
      <c r="D23" s="53"/>
      <c r="E23" s="53">
        <f t="shared" si="0"/>
        <v>0</v>
      </c>
      <c r="F23" s="54"/>
      <c r="G23" s="54"/>
      <c r="H23" s="54"/>
      <c r="I23" s="54"/>
      <c r="J23" s="53"/>
      <c r="K23" s="55">
        <f t="shared" si="1"/>
        <v>1</v>
      </c>
      <c r="L23" s="67">
        <f t="shared" si="2"/>
        <v>1</v>
      </c>
      <c r="M23" s="67">
        <v>0</v>
      </c>
      <c r="N23" s="53">
        <v>1</v>
      </c>
      <c r="O23" s="53">
        <v>2</v>
      </c>
      <c r="P23" s="54">
        <v>1</v>
      </c>
      <c r="Q23" s="53">
        <f t="shared" si="3"/>
        <v>0</v>
      </c>
      <c r="R23" s="53"/>
      <c r="S23" s="67"/>
      <c r="T23" s="67"/>
      <c r="U23" s="53">
        <f t="shared" si="4"/>
        <v>3</v>
      </c>
      <c r="V23" s="53"/>
      <c r="W23" s="55">
        <f t="shared" si="5"/>
        <v>3</v>
      </c>
      <c r="X23" s="53"/>
      <c r="Y23" s="53"/>
      <c r="Z23" s="53"/>
      <c r="AA23" s="53"/>
      <c r="AB23" s="53"/>
      <c r="AC23" s="53"/>
      <c r="AD23" s="55">
        <f t="shared" si="6"/>
        <v>0</v>
      </c>
      <c r="AE23" s="53"/>
      <c r="AF23" s="53"/>
      <c r="AG23" s="53"/>
      <c r="AH23" s="53"/>
      <c r="AI23" s="53"/>
      <c r="AJ23" s="53"/>
      <c r="AK23" s="55">
        <f t="shared" si="7"/>
        <v>0</v>
      </c>
      <c r="AL23" s="53"/>
      <c r="AM23" s="53"/>
      <c r="AN23" s="56">
        <f t="shared" si="8"/>
        <v>4</v>
      </c>
      <c r="AO23" s="16"/>
      <c r="AP23" s="16"/>
      <c r="AQ23" s="16"/>
      <c r="AR23" s="16"/>
      <c r="AS23" s="16"/>
      <c r="AT23" s="16"/>
      <c r="AU23" s="16"/>
      <c r="AV23" s="16"/>
      <c r="AW23" s="16"/>
      <c r="AX23" s="16"/>
      <c r="AY23" s="16"/>
      <c r="AZ23" s="16"/>
    </row>
    <row r="24" spans="1:52" s="4" customFormat="1" ht="25.2" x14ac:dyDescent="0.45">
      <c r="A24" s="52">
        <v>17</v>
      </c>
      <c r="B24" s="66" t="s">
        <v>91</v>
      </c>
      <c r="C24" s="53">
        <v>12</v>
      </c>
      <c r="D24" s="53"/>
      <c r="E24" s="53">
        <f t="shared" si="0"/>
        <v>0</v>
      </c>
      <c r="F24" s="54"/>
      <c r="G24" s="54"/>
      <c r="H24" s="54"/>
      <c r="I24" s="54"/>
      <c r="J24" s="53"/>
      <c r="K24" s="55">
        <f t="shared" si="1"/>
        <v>12</v>
      </c>
      <c r="L24" s="67">
        <f t="shared" si="2"/>
        <v>12</v>
      </c>
      <c r="M24" s="67">
        <v>0</v>
      </c>
      <c r="N24" s="53">
        <v>12</v>
      </c>
      <c r="O24" s="53">
        <v>5</v>
      </c>
      <c r="P24" s="54">
        <v>2</v>
      </c>
      <c r="Q24" s="53">
        <f t="shared" si="3"/>
        <v>0</v>
      </c>
      <c r="R24" s="53"/>
      <c r="S24" s="67"/>
      <c r="T24" s="67"/>
      <c r="U24" s="53">
        <f t="shared" si="4"/>
        <v>7</v>
      </c>
      <c r="V24" s="53"/>
      <c r="W24" s="55">
        <f t="shared" si="5"/>
        <v>7</v>
      </c>
      <c r="X24" s="53"/>
      <c r="Y24" s="53"/>
      <c r="Z24" s="53"/>
      <c r="AA24" s="53"/>
      <c r="AB24" s="53"/>
      <c r="AC24" s="53"/>
      <c r="AD24" s="55">
        <f t="shared" si="6"/>
        <v>0</v>
      </c>
      <c r="AE24" s="53"/>
      <c r="AF24" s="53"/>
      <c r="AG24" s="53"/>
      <c r="AH24" s="53"/>
      <c r="AI24" s="53"/>
      <c r="AJ24" s="53"/>
      <c r="AK24" s="55">
        <f t="shared" si="7"/>
        <v>0</v>
      </c>
      <c r="AL24" s="53"/>
      <c r="AM24" s="53"/>
      <c r="AN24" s="56">
        <f t="shared" si="8"/>
        <v>19</v>
      </c>
      <c r="AO24" s="16"/>
      <c r="AP24" s="16"/>
      <c r="AQ24" s="16"/>
      <c r="AR24" s="16"/>
      <c r="AS24" s="16"/>
      <c r="AT24" s="16"/>
      <c r="AU24" s="16"/>
      <c r="AV24" s="16"/>
      <c r="AW24" s="16"/>
      <c r="AX24" s="16"/>
      <c r="AY24" s="16"/>
      <c r="AZ24" s="16"/>
    </row>
    <row r="25" spans="1:52" s="21" customFormat="1" ht="30" x14ac:dyDescent="0.5">
      <c r="A25" s="114" t="s">
        <v>0</v>
      </c>
      <c r="B25" s="114"/>
      <c r="C25" s="57">
        <f t="shared" ref="C25:K25" si="9">SUM(C8:C24)</f>
        <v>83</v>
      </c>
      <c r="D25" s="57">
        <f t="shared" si="9"/>
        <v>3</v>
      </c>
      <c r="E25" s="57">
        <f t="shared" si="9"/>
        <v>1</v>
      </c>
      <c r="F25" s="57">
        <f t="shared" si="9"/>
        <v>0</v>
      </c>
      <c r="G25" s="57">
        <f t="shared" si="9"/>
        <v>1</v>
      </c>
      <c r="H25" s="57">
        <f t="shared" si="9"/>
        <v>0</v>
      </c>
      <c r="I25" s="57">
        <f t="shared" si="9"/>
        <v>0</v>
      </c>
      <c r="J25" s="57">
        <f t="shared" si="9"/>
        <v>0</v>
      </c>
      <c r="K25" s="57">
        <f t="shared" si="9"/>
        <v>85</v>
      </c>
      <c r="L25" s="57">
        <f t="shared" ref="L25:N25" si="10">SUM(L8:L24)</f>
        <v>85</v>
      </c>
      <c r="M25" s="57">
        <f t="shared" si="10"/>
        <v>0</v>
      </c>
      <c r="N25" s="57">
        <f t="shared" si="10"/>
        <v>75</v>
      </c>
      <c r="O25" s="57">
        <f t="shared" ref="O25" si="11">SUM(O8:O24)</f>
        <v>48</v>
      </c>
      <c r="P25" s="57">
        <f t="shared" ref="P25" si="12">SUM(P8:P24)</f>
        <v>3</v>
      </c>
      <c r="Q25" s="57">
        <f t="shared" ref="Q25" si="13">SUM(Q8:Q24)</f>
        <v>0</v>
      </c>
      <c r="R25" s="57">
        <f t="shared" ref="R25" si="14">SUM(R8:R24)</f>
        <v>0</v>
      </c>
      <c r="S25" s="57">
        <f t="shared" ref="S25" si="15">SUM(S8:S24)</f>
        <v>0</v>
      </c>
      <c r="T25" s="57">
        <f t="shared" ref="T25" si="16">SUM(T8:T24)</f>
        <v>0</v>
      </c>
      <c r="U25" s="57">
        <f t="shared" ref="U25" si="17">SUM(U8:U24)</f>
        <v>51</v>
      </c>
      <c r="V25" s="57">
        <f t="shared" ref="V25" si="18">SUM(V8:V24)</f>
        <v>2</v>
      </c>
      <c r="W25" s="57">
        <f t="shared" ref="W25" si="19">SUM(W8:W24)</f>
        <v>49</v>
      </c>
      <c r="X25" s="57">
        <f t="shared" ref="X25" si="20">SUM(X8:X24)</f>
        <v>0</v>
      </c>
      <c r="Y25" s="57">
        <f t="shared" ref="Y25" si="21">SUM(Y8:Y24)</f>
        <v>0</v>
      </c>
      <c r="Z25" s="57">
        <f t="shared" ref="Z25" si="22">SUM(Z8:Z24)</f>
        <v>0</v>
      </c>
      <c r="AA25" s="57">
        <f t="shared" ref="AA25" si="23">SUM(AA8:AA24)</f>
        <v>0</v>
      </c>
      <c r="AB25" s="57">
        <f t="shared" ref="AB25" si="24">SUM(AB8:AB24)</f>
        <v>0</v>
      </c>
      <c r="AC25" s="57">
        <f t="shared" ref="AC25" si="25">SUM(AC8:AC24)</f>
        <v>0</v>
      </c>
      <c r="AD25" s="57">
        <f t="shared" ref="AD25" si="26">SUM(AD8:AD24)</f>
        <v>0</v>
      </c>
      <c r="AE25" s="57">
        <f t="shared" ref="AE25" si="27">SUM(AE8:AE24)</f>
        <v>0</v>
      </c>
      <c r="AF25" s="57">
        <f t="shared" ref="AF25:AN25" si="28">SUM(AF8:AF24)</f>
        <v>1</v>
      </c>
      <c r="AG25" s="57">
        <f t="shared" si="28"/>
        <v>0</v>
      </c>
      <c r="AH25" s="57">
        <f t="shared" si="28"/>
        <v>0</v>
      </c>
      <c r="AI25" s="57">
        <f t="shared" si="28"/>
        <v>0</v>
      </c>
      <c r="AJ25" s="57">
        <f t="shared" si="28"/>
        <v>0</v>
      </c>
      <c r="AK25" s="57">
        <f t="shared" si="28"/>
        <v>1</v>
      </c>
      <c r="AL25" s="57">
        <f t="shared" si="28"/>
        <v>0</v>
      </c>
      <c r="AM25" s="57">
        <f t="shared" si="28"/>
        <v>0</v>
      </c>
      <c r="AN25" s="57">
        <f t="shared" si="28"/>
        <v>137</v>
      </c>
      <c r="AO25" s="16"/>
      <c r="AP25" s="16"/>
      <c r="AQ25" s="16"/>
      <c r="AR25" s="16"/>
      <c r="AS25" s="16"/>
      <c r="AT25" s="16"/>
      <c r="AU25" s="16"/>
      <c r="AV25" s="16"/>
      <c r="AW25" s="16"/>
      <c r="AX25" s="16"/>
      <c r="AY25" s="16"/>
      <c r="AZ25" s="16"/>
    </row>
    <row r="26" spans="1:52" s="3" customFormat="1" x14ac:dyDescent="0.3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row>
    <row r="27" spans="1:52" s="47" customFormat="1" ht="46.5" customHeight="1" x14ac:dyDescent="0.3">
      <c r="A27" s="58"/>
      <c r="B27" s="58"/>
      <c r="C27" s="77" t="s">
        <v>71</v>
      </c>
      <c r="D27" s="77"/>
      <c r="E27" s="77"/>
      <c r="F27" s="77"/>
      <c r="G27" s="77"/>
      <c r="H27" s="77"/>
      <c r="I27" s="77"/>
      <c r="J27" s="77"/>
      <c r="K27" s="58"/>
      <c r="L27" s="58"/>
      <c r="M27" s="58"/>
      <c r="N27" s="58"/>
      <c r="O27" s="58"/>
      <c r="P27" s="58"/>
      <c r="Q27" s="58"/>
      <c r="R27" s="58"/>
      <c r="S27" s="58"/>
      <c r="T27" s="58"/>
      <c r="U27" s="58"/>
      <c r="V27" s="58"/>
      <c r="W27" s="58"/>
      <c r="X27" s="58"/>
      <c r="Y27" s="58"/>
      <c r="Z27" s="58"/>
      <c r="AA27" s="58"/>
      <c r="AB27" s="58"/>
      <c r="AC27" s="58"/>
      <c r="AD27" s="77" t="s">
        <v>72</v>
      </c>
      <c r="AE27" s="77"/>
      <c r="AF27" s="77"/>
      <c r="AG27" s="77"/>
      <c r="AH27" s="77"/>
      <c r="AI27" s="77"/>
      <c r="AJ27" s="77"/>
      <c r="AK27" s="58"/>
      <c r="AL27" s="58"/>
      <c r="AM27" s="58"/>
      <c r="AN27" s="58"/>
    </row>
    <row r="28" spans="1:52" s="3" customFormat="1" ht="45.75" customHeight="1" x14ac:dyDescent="0.3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row>
    <row r="29" spans="1:52" s="3" customFormat="1" ht="10.5" customHeight="1" x14ac:dyDescent="0.3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row>
    <row r="30" spans="1:52" s="3" customFormat="1" ht="138.75" customHeight="1" x14ac:dyDescent="0.35">
      <c r="B30" s="92" t="s">
        <v>63</v>
      </c>
      <c r="C30" s="92"/>
      <c r="D30" s="92"/>
      <c r="E30" s="92"/>
      <c r="F30" s="92"/>
      <c r="G30" s="92"/>
      <c r="H30" s="92"/>
      <c r="I30" s="92"/>
      <c r="J30" s="92"/>
      <c r="K30" s="92"/>
      <c r="L30" s="92"/>
      <c r="M30" s="92"/>
      <c r="N30" s="92"/>
      <c r="O30" s="92"/>
      <c r="P30" s="92"/>
      <c r="Q30" s="92"/>
      <c r="R30" s="92"/>
      <c r="S30" s="92"/>
      <c r="T30" s="92"/>
      <c r="U30" s="92"/>
      <c r="V30" s="92"/>
      <c r="W30" s="92"/>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9"/>
  <sheetViews>
    <sheetView topLeftCell="A4" zoomScale="80" zoomScaleNormal="80" zoomScaleSheetLayoutView="73" workbookViewId="0">
      <selection activeCell="D19" sqref="D19"/>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8.5546875" style="3" customWidth="1"/>
    <col min="7" max="7" width="6.88671875" style="3" customWidth="1"/>
    <col min="8" max="8" width="6.109375" style="3" bestFit="1" customWidth="1"/>
    <col min="9" max="9" width="5.44140625" style="3" hidden="1" customWidth="1"/>
    <col min="10" max="10" width="7.5546875" style="3" bestFit="1" customWidth="1"/>
    <col min="11" max="11" width="11.88671875" style="3" customWidth="1"/>
    <col min="12" max="12" width="11.44140625" style="3" customWidth="1"/>
    <col min="13" max="13" width="9.5546875" style="3" customWidth="1"/>
    <col min="14" max="14" width="10.109375" style="3" customWidth="1"/>
    <col min="15" max="15" width="6.33203125" style="3" customWidth="1"/>
    <col min="16" max="19" width="8" style="3" customWidth="1"/>
    <col min="20" max="23" width="11.6640625" style="3" customWidth="1"/>
    <col min="24" max="24" width="6.6640625" style="3" bestFit="1" customWidth="1"/>
    <col min="25" max="25" width="6" style="3" bestFit="1" customWidth="1"/>
    <col min="26" max="26" width="6.6640625" style="3" bestFit="1" customWidth="1"/>
    <col min="27" max="30" width="11.6640625" style="3" customWidth="1"/>
    <col min="31" max="31" width="12" style="3" customWidth="1"/>
    <col min="32" max="42" width="9.109375" style="3"/>
    <col min="43" max="16384" width="9.109375" style="1"/>
  </cols>
  <sheetData>
    <row r="1" spans="1:42" ht="48" customHeight="1" x14ac:dyDescent="0.35">
      <c r="A1" s="48"/>
      <c r="B1" s="76" t="s">
        <v>74</v>
      </c>
      <c r="C1" s="76"/>
      <c r="D1" s="76"/>
      <c r="E1" s="76"/>
      <c r="F1" s="76"/>
      <c r="G1" s="76"/>
      <c r="H1" s="48"/>
      <c r="I1" s="48"/>
      <c r="J1" s="48"/>
      <c r="K1" s="48"/>
      <c r="L1" s="48"/>
      <c r="M1" s="48"/>
      <c r="N1" s="48"/>
      <c r="O1" s="77" t="s">
        <v>73</v>
      </c>
      <c r="P1" s="77"/>
      <c r="Q1" s="77"/>
      <c r="R1" s="77"/>
      <c r="S1" s="77"/>
      <c r="T1" s="77"/>
      <c r="U1" s="77"/>
      <c r="V1" s="77"/>
      <c r="W1" s="77"/>
      <c r="X1" s="77"/>
      <c r="Y1" s="77"/>
      <c r="Z1" s="77"/>
      <c r="AA1" s="77"/>
      <c r="AB1" s="77"/>
      <c r="AC1" s="77"/>
      <c r="AD1" s="77"/>
      <c r="AE1" s="77"/>
      <c r="AF1" s="58"/>
      <c r="AG1" s="58"/>
      <c r="AH1" s="58"/>
      <c r="AI1" s="58"/>
      <c r="AJ1" s="58"/>
      <c r="AK1" s="58"/>
      <c r="AL1" s="58"/>
      <c r="AM1" s="58"/>
      <c r="AN1" s="58"/>
      <c r="AO1" s="1"/>
      <c r="AP1" s="1"/>
    </row>
    <row r="2" spans="1:4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1"/>
      <c r="AP2" s="1"/>
    </row>
    <row r="3" spans="1:42" s="3" customFormat="1" ht="96.75" customHeight="1" x14ac:dyDescent="0.35">
      <c r="A3" s="118" t="s">
        <v>112</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row>
    <row r="4" spans="1:42" s="3" customFormat="1" ht="44.25" customHeight="1" x14ac:dyDescent="0.35">
      <c r="A4" s="83" t="s">
        <v>2</v>
      </c>
      <c r="B4" s="83" t="s">
        <v>1</v>
      </c>
      <c r="C4" s="87" t="s">
        <v>50</v>
      </c>
      <c r="D4" s="87"/>
      <c r="E4" s="87"/>
      <c r="F4" s="87"/>
      <c r="G4" s="87"/>
      <c r="H4" s="87"/>
      <c r="I4" s="87"/>
      <c r="J4" s="87"/>
      <c r="K4" s="87"/>
      <c r="L4" s="87"/>
      <c r="M4" s="87"/>
      <c r="N4" s="81" t="s">
        <v>64</v>
      </c>
      <c r="O4" s="116"/>
      <c r="P4" s="116"/>
      <c r="Q4" s="116"/>
      <c r="R4" s="116"/>
      <c r="S4" s="116"/>
      <c r="T4" s="82"/>
      <c r="U4" s="81" t="s">
        <v>59</v>
      </c>
      <c r="V4" s="116"/>
      <c r="W4" s="116"/>
      <c r="X4" s="116"/>
      <c r="Y4" s="116"/>
      <c r="Z4" s="116"/>
      <c r="AA4" s="82"/>
      <c r="AB4" s="81" t="s">
        <v>65</v>
      </c>
      <c r="AC4" s="116"/>
      <c r="AD4" s="82"/>
      <c r="AE4" s="87" t="s">
        <v>66</v>
      </c>
    </row>
    <row r="5" spans="1:42" s="16" customFormat="1" ht="45.75" customHeight="1" x14ac:dyDescent="0.4">
      <c r="A5" s="84"/>
      <c r="B5" s="84"/>
      <c r="C5" s="85" t="s">
        <v>102</v>
      </c>
      <c r="D5" s="87" t="s">
        <v>19</v>
      </c>
      <c r="E5" s="87" t="s">
        <v>20</v>
      </c>
      <c r="F5" s="87"/>
      <c r="G5" s="87"/>
      <c r="H5" s="87"/>
      <c r="I5" s="87"/>
      <c r="J5" s="87"/>
      <c r="K5" s="119" t="s">
        <v>103</v>
      </c>
      <c r="L5" s="120"/>
      <c r="M5" s="121"/>
      <c r="N5" s="85" t="s">
        <v>102</v>
      </c>
      <c r="O5" s="87" t="s">
        <v>19</v>
      </c>
      <c r="P5" s="87" t="s">
        <v>20</v>
      </c>
      <c r="Q5" s="87"/>
      <c r="R5" s="87"/>
      <c r="S5" s="87"/>
      <c r="T5" s="108" t="s">
        <v>103</v>
      </c>
      <c r="U5" s="85" t="s">
        <v>102</v>
      </c>
      <c r="V5" s="87" t="s">
        <v>19</v>
      </c>
      <c r="W5" s="87" t="s">
        <v>20</v>
      </c>
      <c r="X5" s="87"/>
      <c r="Y5" s="87"/>
      <c r="Z5" s="87"/>
      <c r="AA5" s="108" t="s">
        <v>103</v>
      </c>
      <c r="AB5" s="85" t="s">
        <v>102</v>
      </c>
      <c r="AC5" s="83" t="s">
        <v>51</v>
      </c>
      <c r="AD5" s="83" t="s">
        <v>52</v>
      </c>
      <c r="AE5" s="87"/>
      <c r="AF5" s="3"/>
      <c r="AG5" s="3"/>
      <c r="AH5" s="3"/>
      <c r="AI5" s="3"/>
      <c r="AJ5" s="3"/>
      <c r="AK5" s="3"/>
      <c r="AL5" s="3"/>
      <c r="AM5" s="3"/>
      <c r="AN5" s="3"/>
      <c r="AO5" s="3"/>
      <c r="AP5" s="3"/>
    </row>
    <row r="6" spans="1:42" s="16" customFormat="1" ht="29.25" customHeight="1" x14ac:dyDescent="0.4">
      <c r="A6" s="84"/>
      <c r="B6" s="84"/>
      <c r="C6" s="85"/>
      <c r="D6" s="87"/>
      <c r="E6" s="87" t="s">
        <v>22</v>
      </c>
      <c r="F6" s="87" t="s">
        <v>21</v>
      </c>
      <c r="G6" s="87"/>
      <c r="H6" s="87"/>
      <c r="I6" s="87"/>
      <c r="J6" s="87"/>
      <c r="K6" s="83" t="s">
        <v>25</v>
      </c>
      <c r="L6" s="83" t="s">
        <v>3</v>
      </c>
      <c r="M6" s="83" t="s">
        <v>57</v>
      </c>
      <c r="N6" s="85"/>
      <c r="O6" s="87"/>
      <c r="P6" s="87" t="s">
        <v>22</v>
      </c>
      <c r="Q6" s="87" t="s">
        <v>21</v>
      </c>
      <c r="R6" s="87"/>
      <c r="S6" s="87"/>
      <c r="T6" s="109"/>
      <c r="U6" s="85"/>
      <c r="V6" s="87"/>
      <c r="W6" s="87" t="s">
        <v>22</v>
      </c>
      <c r="X6" s="87" t="s">
        <v>21</v>
      </c>
      <c r="Y6" s="87"/>
      <c r="Z6" s="87"/>
      <c r="AA6" s="109"/>
      <c r="AB6" s="85"/>
      <c r="AC6" s="84"/>
      <c r="AD6" s="84"/>
      <c r="AE6" s="87"/>
      <c r="AF6" s="3"/>
      <c r="AG6" s="3"/>
      <c r="AH6" s="3"/>
      <c r="AI6" s="3"/>
      <c r="AJ6" s="3"/>
      <c r="AK6" s="3"/>
      <c r="AL6" s="3"/>
      <c r="AM6" s="3"/>
      <c r="AN6" s="3"/>
      <c r="AO6" s="3"/>
      <c r="AP6" s="3"/>
    </row>
    <row r="7" spans="1:42" s="16" customFormat="1" ht="90" customHeight="1" x14ac:dyDescent="0.4">
      <c r="A7" s="117"/>
      <c r="B7" s="117"/>
      <c r="C7" s="85"/>
      <c r="D7" s="87"/>
      <c r="E7" s="87"/>
      <c r="F7" s="35" t="s">
        <v>100</v>
      </c>
      <c r="G7" s="35" t="s">
        <v>101</v>
      </c>
      <c r="H7" s="35" t="s">
        <v>104</v>
      </c>
      <c r="I7" s="35" t="s">
        <v>33</v>
      </c>
      <c r="J7" s="35" t="s">
        <v>16</v>
      </c>
      <c r="K7" s="117"/>
      <c r="L7" s="117"/>
      <c r="M7" s="117"/>
      <c r="N7" s="85"/>
      <c r="O7" s="87"/>
      <c r="P7" s="87"/>
      <c r="Q7" s="35" t="s">
        <v>49</v>
      </c>
      <c r="R7" s="35" t="s">
        <v>26</v>
      </c>
      <c r="S7" s="35" t="s">
        <v>49</v>
      </c>
      <c r="T7" s="110"/>
      <c r="U7" s="85"/>
      <c r="V7" s="87"/>
      <c r="W7" s="87"/>
      <c r="X7" s="35" t="s">
        <v>121</v>
      </c>
      <c r="Y7" s="35" t="s">
        <v>26</v>
      </c>
      <c r="Z7" s="35" t="s">
        <v>49</v>
      </c>
      <c r="AA7" s="110"/>
      <c r="AB7" s="85"/>
      <c r="AC7" s="117"/>
      <c r="AD7" s="117"/>
      <c r="AE7" s="87"/>
      <c r="AF7" s="3"/>
      <c r="AG7" s="3"/>
      <c r="AH7" s="3"/>
      <c r="AI7" s="3"/>
      <c r="AJ7" s="3"/>
      <c r="AK7" s="3"/>
      <c r="AL7" s="3"/>
      <c r="AM7" s="3"/>
      <c r="AN7" s="3"/>
      <c r="AO7" s="3"/>
      <c r="AP7" s="3"/>
    </row>
    <row r="8" spans="1:42" s="16" customFormat="1" ht="21" x14ac:dyDescent="0.4">
      <c r="A8" s="19">
        <v>1</v>
      </c>
      <c r="B8" s="70" t="s">
        <v>75</v>
      </c>
      <c r="C8" s="20">
        <v>5</v>
      </c>
      <c r="D8" s="35">
        <v>1</v>
      </c>
      <c r="E8" s="35">
        <f t="shared" ref="E8:E24" si="0">SUM(F8:J8)</f>
        <v>1</v>
      </c>
      <c r="F8" s="35">
        <v>1</v>
      </c>
      <c r="G8" s="35"/>
      <c r="H8" s="35"/>
      <c r="I8" s="35"/>
      <c r="J8" s="35"/>
      <c r="K8" s="68">
        <f t="shared" ref="K8:K24" si="1">D8+C8-E8</f>
        <v>5</v>
      </c>
      <c r="L8" s="19">
        <f>K8</f>
        <v>5</v>
      </c>
      <c r="M8" s="19">
        <v>0</v>
      </c>
      <c r="N8" s="33">
        <f t="shared" ref="N8:N24" si="2">H8+I8-J8</f>
        <v>0</v>
      </c>
      <c r="O8" s="35"/>
      <c r="P8" s="35">
        <f>SUM(Q8:S8)</f>
        <v>0</v>
      </c>
      <c r="Q8" s="35"/>
      <c r="R8" s="35"/>
      <c r="S8" s="35"/>
      <c r="T8" s="33">
        <f>N8+O8-P8</f>
        <v>0</v>
      </c>
      <c r="U8" s="35">
        <v>0</v>
      </c>
      <c r="V8" s="35"/>
      <c r="W8" s="35">
        <f>SUM(X8:Z8)</f>
        <v>0</v>
      </c>
      <c r="X8" s="35"/>
      <c r="Y8" s="35"/>
      <c r="Z8" s="35"/>
      <c r="AA8" s="37">
        <f>U8+V8-W8</f>
        <v>0</v>
      </c>
      <c r="AB8" s="35">
        <f>AC8+AD8</f>
        <v>2</v>
      </c>
      <c r="AC8" s="37">
        <f t="shared" ref="AC8:AC24" si="3">D8+O8+V8</f>
        <v>1</v>
      </c>
      <c r="AD8" s="37">
        <f t="shared" ref="AD8:AD24" si="4">E8+P8+W8</f>
        <v>1</v>
      </c>
      <c r="AE8" s="20">
        <f>K8+T8+AA8</f>
        <v>5</v>
      </c>
      <c r="AF8" s="3"/>
      <c r="AG8" s="3"/>
      <c r="AH8" s="3"/>
      <c r="AI8" s="3"/>
      <c r="AJ8" s="3"/>
      <c r="AK8" s="3"/>
      <c r="AL8" s="3"/>
      <c r="AM8" s="3"/>
      <c r="AN8" s="3"/>
      <c r="AO8" s="3"/>
      <c r="AP8" s="3"/>
    </row>
    <row r="9" spans="1:42" s="16" customFormat="1" ht="21" x14ac:dyDescent="0.4">
      <c r="A9" s="19">
        <v>2</v>
      </c>
      <c r="B9" s="70" t="s">
        <v>76</v>
      </c>
      <c r="C9" s="20">
        <v>3</v>
      </c>
      <c r="D9" s="35"/>
      <c r="E9" s="35">
        <f t="shared" si="0"/>
        <v>0</v>
      </c>
      <c r="F9" s="35"/>
      <c r="G9" s="35"/>
      <c r="H9" s="35"/>
      <c r="I9" s="35"/>
      <c r="J9" s="35"/>
      <c r="K9" s="68">
        <f t="shared" si="1"/>
        <v>3</v>
      </c>
      <c r="L9" s="19">
        <f t="shared" ref="L9:L24" si="5">K9</f>
        <v>3</v>
      </c>
      <c r="M9" s="19">
        <v>0</v>
      </c>
      <c r="N9" s="33">
        <f t="shared" si="2"/>
        <v>0</v>
      </c>
      <c r="O9" s="35"/>
      <c r="P9" s="35">
        <f t="shared" ref="P9:P24" si="6">SUM(Q9:S9)</f>
        <v>0</v>
      </c>
      <c r="Q9" s="35"/>
      <c r="R9" s="35"/>
      <c r="S9" s="35"/>
      <c r="T9" s="33">
        <f t="shared" ref="T9:T24" si="7">N9+O9-P9</f>
        <v>0</v>
      </c>
      <c r="U9" s="35">
        <v>0</v>
      </c>
      <c r="V9" s="35"/>
      <c r="W9" s="35">
        <f t="shared" ref="W9:W24" si="8">SUM(X9:Z9)</f>
        <v>0</v>
      </c>
      <c r="X9" s="35"/>
      <c r="Y9" s="35"/>
      <c r="Z9" s="35"/>
      <c r="AA9" s="37">
        <f t="shared" ref="AA9:AA24" si="9">U9+V9-W9</f>
        <v>0</v>
      </c>
      <c r="AB9" s="35">
        <f t="shared" ref="AB9:AB24" si="10">AC9+AD9</f>
        <v>0</v>
      </c>
      <c r="AC9" s="37">
        <f t="shared" si="3"/>
        <v>0</v>
      </c>
      <c r="AD9" s="37">
        <f t="shared" si="4"/>
        <v>0</v>
      </c>
      <c r="AE9" s="20">
        <f t="shared" ref="AE9:AE24" si="11">K9+T9+AA9</f>
        <v>3</v>
      </c>
      <c r="AF9" s="3"/>
      <c r="AG9" s="3"/>
      <c r="AH9" s="3"/>
      <c r="AI9" s="3"/>
      <c r="AJ9" s="3"/>
      <c r="AK9" s="3"/>
      <c r="AL9" s="3"/>
      <c r="AM9" s="3"/>
      <c r="AN9" s="3"/>
      <c r="AO9" s="3"/>
      <c r="AP9" s="3"/>
    </row>
    <row r="10" spans="1:42" s="16" customFormat="1" ht="21" x14ac:dyDescent="0.4">
      <c r="A10" s="19">
        <v>3</v>
      </c>
      <c r="B10" s="70" t="s">
        <v>77</v>
      </c>
      <c r="C10" s="20">
        <v>1</v>
      </c>
      <c r="D10" s="35"/>
      <c r="E10" s="35">
        <f t="shared" si="0"/>
        <v>0</v>
      </c>
      <c r="F10" s="35"/>
      <c r="G10" s="35"/>
      <c r="H10" s="35"/>
      <c r="I10" s="35"/>
      <c r="J10" s="35"/>
      <c r="K10" s="68">
        <f t="shared" si="1"/>
        <v>1</v>
      </c>
      <c r="L10" s="19">
        <f t="shared" si="5"/>
        <v>1</v>
      </c>
      <c r="M10" s="19">
        <v>0</v>
      </c>
      <c r="N10" s="33">
        <f t="shared" si="2"/>
        <v>0</v>
      </c>
      <c r="O10" s="35"/>
      <c r="P10" s="35">
        <f t="shared" si="6"/>
        <v>0</v>
      </c>
      <c r="Q10" s="35"/>
      <c r="R10" s="35"/>
      <c r="S10" s="35"/>
      <c r="T10" s="33">
        <f t="shared" si="7"/>
        <v>0</v>
      </c>
      <c r="U10" s="35">
        <v>0</v>
      </c>
      <c r="V10" s="35"/>
      <c r="W10" s="35">
        <f t="shared" si="8"/>
        <v>0</v>
      </c>
      <c r="X10" s="35"/>
      <c r="Y10" s="35"/>
      <c r="Z10" s="35"/>
      <c r="AA10" s="37">
        <f t="shared" si="9"/>
        <v>0</v>
      </c>
      <c r="AB10" s="35">
        <f t="shared" si="10"/>
        <v>0</v>
      </c>
      <c r="AC10" s="37">
        <f t="shared" si="3"/>
        <v>0</v>
      </c>
      <c r="AD10" s="37">
        <f t="shared" si="4"/>
        <v>0</v>
      </c>
      <c r="AE10" s="20">
        <f t="shared" si="11"/>
        <v>1</v>
      </c>
      <c r="AF10" s="3"/>
      <c r="AG10" s="3"/>
      <c r="AH10" s="3"/>
      <c r="AI10" s="3"/>
      <c r="AJ10" s="3"/>
      <c r="AK10" s="3"/>
      <c r="AL10" s="3"/>
      <c r="AM10" s="3"/>
      <c r="AN10" s="3"/>
      <c r="AO10" s="3"/>
      <c r="AP10" s="3"/>
    </row>
    <row r="11" spans="1:42" s="16" customFormat="1" ht="21" x14ac:dyDescent="0.4">
      <c r="A11" s="19">
        <v>4</v>
      </c>
      <c r="B11" s="70" t="s">
        <v>78</v>
      </c>
      <c r="C11" s="20">
        <v>4</v>
      </c>
      <c r="D11" s="35"/>
      <c r="E11" s="35">
        <f t="shared" si="0"/>
        <v>0</v>
      </c>
      <c r="F11" s="35"/>
      <c r="G11" s="35"/>
      <c r="H11" s="35"/>
      <c r="I11" s="35"/>
      <c r="J11" s="35"/>
      <c r="K11" s="68">
        <f t="shared" si="1"/>
        <v>4</v>
      </c>
      <c r="L11" s="19">
        <f t="shared" si="5"/>
        <v>4</v>
      </c>
      <c r="M11" s="19">
        <v>0</v>
      </c>
      <c r="N11" s="33">
        <v>1</v>
      </c>
      <c r="O11" s="35">
        <v>1</v>
      </c>
      <c r="P11" s="35">
        <f t="shared" si="6"/>
        <v>0</v>
      </c>
      <c r="Q11" s="35"/>
      <c r="R11" s="35"/>
      <c r="S11" s="35"/>
      <c r="T11" s="33">
        <f t="shared" si="7"/>
        <v>2</v>
      </c>
      <c r="U11" s="35">
        <v>0</v>
      </c>
      <c r="V11" s="35">
        <v>1</v>
      </c>
      <c r="W11" s="35">
        <f t="shared" si="8"/>
        <v>1</v>
      </c>
      <c r="X11" s="35">
        <v>1</v>
      </c>
      <c r="Y11" s="35"/>
      <c r="Z11" s="35"/>
      <c r="AA11" s="37">
        <f t="shared" si="9"/>
        <v>0</v>
      </c>
      <c r="AB11" s="35">
        <f t="shared" si="10"/>
        <v>3</v>
      </c>
      <c r="AC11" s="37">
        <f t="shared" si="3"/>
        <v>2</v>
      </c>
      <c r="AD11" s="37">
        <f t="shared" si="4"/>
        <v>1</v>
      </c>
      <c r="AE11" s="20">
        <f t="shared" si="11"/>
        <v>6</v>
      </c>
      <c r="AF11" s="3"/>
      <c r="AG11" s="3"/>
      <c r="AH11" s="3"/>
      <c r="AI11" s="3"/>
      <c r="AJ11" s="3"/>
      <c r="AK11" s="3"/>
      <c r="AL11" s="3"/>
      <c r="AM11" s="3"/>
      <c r="AN11" s="3"/>
      <c r="AO11" s="3"/>
      <c r="AP11" s="3"/>
    </row>
    <row r="12" spans="1:42" s="16" customFormat="1" ht="21" x14ac:dyDescent="0.4">
      <c r="A12" s="19">
        <v>5</v>
      </c>
      <c r="B12" s="70" t="s">
        <v>79</v>
      </c>
      <c r="C12" s="20">
        <v>9</v>
      </c>
      <c r="D12" s="35"/>
      <c r="E12" s="35">
        <f t="shared" si="0"/>
        <v>1</v>
      </c>
      <c r="F12" s="35">
        <v>1</v>
      </c>
      <c r="G12" s="35"/>
      <c r="H12" s="35"/>
      <c r="I12" s="35"/>
      <c r="J12" s="35"/>
      <c r="K12" s="68">
        <f t="shared" si="1"/>
        <v>8</v>
      </c>
      <c r="L12" s="19">
        <f t="shared" si="5"/>
        <v>8</v>
      </c>
      <c r="M12" s="19">
        <v>0</v>
      </c>
      <c r="N12" s="33">
        <f t="shared" si="2"/>
        <v>0</v>
      </c>
      <c r="O12" s="35"/>
      <c r="P12" s="35">
        <f t="shared" si="6"/>
        <v>0</v>
      </c>
      <c r="Q12" s="35"/>
      <c r="R12" s="35"/>
      <c r="S12" s="35"/>
      <c r="T12" s="33">
        <f t="shared" si="7"/>
        <v>0</v>
      </c>
      <c r="U12" s="35">
        <v>0</v>
      </c>
      <c r="V12" s="35"/>
      <c r="W12" s="35">
        <f t="shared" si="8"/>
        <v>0</v>
      </c>
      <c r="X12" s="35"/>
      <c r="Y12" s="35"/>
      <c r="Z12" s="35"/>
      <c r="AA12" s="37">
        <f t="shared" si="9"/>
        <v>0</v>
      </c>
      <c r="AB12" s="35">
        <f t="shared" si="10"/>
        <v>1</v>
      </c>
      <c r="AC12" s="37">
        <f t="shared" si="3"/>
        <v>0</v>
      </c>
      <c r="AD12" s="37">
        <f t="shared" si="4"/>
        <v>1</v>
      </c>
      <c r="AE12" s="20">
        <f t="shared" si="11"/>
        <v>8</v>
      </c>
      <c r="AF12" s="3"/>
      <c r="AG12" s="3"/>
      <c r="AH12" s="3"/>
      <c r="AI12" s="3"/>
      <c r="AJ12" s="3"/>
      <c r="AK12" s="3"/>
      <c r="AL12" s="3"/>
      <c r="AM12" s="3"/>
      <c r="AN12" s="3"/>
      <c r="AO12" s="3"/>
      <c r="AP12" s="3"/>
    </row>
    <row r="13" spans="1:42" s="16" customFormat="1" ht="21" x14ac:dyDescent="0.4">
      <c r="A13" s="19">
        <v>6</v>
      </c>
      <c r="B13" s="70" t="s">
        <v>80</v>
      </c>
      <c r="C13" s="20">
        <v>3</v>
      </c>
      <c r="D13" s="35"/>
      <c r="E13" s="35">
        <f t="shared" si="0"/>
        <v>0</v>
      </c>
      <c r="F13" s="35"/>
      <c r="G13" s="35"/>
      <c r="H13" s="35"/>
      <c r="I13" s="35"/>
      <c r="J13" s="35"/>
      <c r="K13" s="68">
        <f t="shared" si="1"/>
        <v>3</v>
      </c>
      <c r="L13" s="19">
        <f t="shared" si="5"/>
        <v>3</v>
      </c>
      <c r="M13" s="19">
        <v>0</v>
      </c>
      <c r="N13" s="33">
        <f t="shared" si="2"/>
        <v>0</v>
      </c>
      <c r="O13" s="35"/>
      <c r="P13" s="35">
        <f t="shared" si="6"/>
        <v>0</v>
      </c>
      <c r="Q13" s="35"/>
      <c r="R13" s="35"/>
      <c r="S13" s="35"/>
      <c r="T13" s="33">
        <f t="shared" si="7"/>
        <v>0</v>
      </c>
      <c r="U13" s="35">
        <v>0</v>
      </c>
      <c r="V13" s="35"/>
      <c r="W13" s="35">
        <f t="shared" si="8"/>
        <v>0</v>
      </c>
      <c r="X13" s="35"/>
      <c r="Y13" s="35"/>
      <c r="Z13" s="35"/>
      <c r="AA13" s="37">
        <f t="shared" si="9"/>
        <v>0</v>
      </c>
      <c r="AB13" s="35">
        <f t="shared" si="10"/>
        <v>0</v>
      </c>
      <c r="AC13" s="37">
        <f t="shared" si="3"/>
        <v>0</v>
      </c>
      <c r="AD13" s="37">
        <f t="shared" si="4"/>
        <v>0</v>
      </c>
      <c r="AE13" s="20">
        <f t="shared" si="11"/>
        <v>3</v>
      </c>
      <c r="AF13" s="3"/>
      <c r="AG13" s="3"/>
      <c r="AH13" s="3"/>
      <c r="AI13" s="3"/>
      <c r="AJ13" s="3"/>
      <c r="AK13" s="3"/>
      <c r="AL13" s="3"/>
      <c r="AM13" s="3"/>
      <c r="AN13" s="3"/>
      <c r="AO13" s="3"/>
      <c r="AP13" s="3"/>
    </row>
    <row r="14" spans="1:42" s="16" customFormat="1" ht="21" x14ac:dyDescent="0.4">
      <c r="A14" s="19">
        <v>7</v>
      </c>
      <c r="B14" s="70" t="s">
        <v>81</v>
      </c>
      <c r="C14" s="20">
        <v>0</v>
      </c>
      <c r="D14" s="35"/>
      <c r="E14" s="35">
        <f t="shared" si="0"/>
        <v>0</v>
      </c>
      <c r="F14" s="35"/>
      <c r="G14" s="35"/>
      <c r="H14" s="35"/>
      <c r="I14" s="35"/>
      <c r="J14" s="35"/>
      <c r="K14" s="68">
        <f t="shared" si="1"/>
        <v>0</v>
      </c>
      <c r="L14" s="19">
        <f t="shared" si="5"/>
        <v>0</v>
      </c>
      <c r="M14" s="19">
        <v>0</v>
      </c>
      <c r="N14" s="33">
        <f t="shared" si="2"/>
        <v>0</v>
      </c>
      <c r="O14" s="35"/>
      <c r="P14" s="35">
        <f t="shared" si="6"/>
        <v>0</v>
      </c>
      <c r="Q14" s="35"/>
      <c r="R14" s="35"/>
      <c r="S14" s="35"/>
      <c r="T14" s="33">
        <f t="shared" si="7"/>
        <v>0</v>
      </c>
      <c r="U14" s="35">
        <v>0</v>
      </c>
      <c r="V14" s="35"/>
      <c r="W14" s="35">
        <f t="shared" si="8"/>
        <v>0</v>
      </c>
      <c r="X14" s="35"/>
      <c r="Y14" s="35"/>
      <c r="Z14" s="35"/>
      <c r="AA14" s="37">
        <f t="shared" si="9"/>
        <v>0</v>
      </c>
      <c r="AB14" s="35">
        <f t="shared" si="10"/>
        <v>0</v>
      </c>
      <c r="AC14" s="37">
        <f t="shared" si="3"/>
        <v>0</v>
      </c>
      <c r="AD14" s="37">
        <f t="shared" si="4"/>
        <v>0</v>
      </c>
      <c r="AE14" s="20">
        <f t="shared" si="11"/>
        <v>0</v>
      </c>
      <c r="AF14" s="3"/>
      <c r="AG14" s="3"/>
      <c r="AH14" s="3"/>
      <c r="AI14" s="3"/>
      <c r="AJ14" s="3"/>
      <c r="AK14" s="3"/>
      <c r="AL14" s="3"/>
      <c r="AM14" s="3"/>
      <c r="AN14" s="3"/>
      <c r="AO14" s="3"/>
      <c r="AP14" s="3"/>
    </row>
    <row r="15" spans="1:42" s="16" customFormat="1" ht="21" x14ac:dyDescent="0.4">
      <c r="A15" s="19">
        <v>8</v>
      </c>
      <c r="B15" s="70" t="s">
        <v>82</v>
      </c>
      <c r="C15" s="20">
        <v>4</v>
      </c>
      <c r="D15" s="35"/>
      <c r="E15" s="35">
        <f t="shared" si="0"/>
        <v>0</v>
      </c>
      <c r="F15" s="35"/>
      <c r="G15" s="35"/>
      <c r="H15" s="35"/>
      <c r="I15" s="35"/>
      <c r="J15" s="35"/>
      <c r="K15" s="68">
        <f t="shared" si="1"/>
        <v>4</v>
      </c>
      <c r="L15" s="19">
        <f t="shared" si="5"/>
        <v>4</v>
      </c>
      <c r="M15" s="19">
        <v>0</v>
      </c>
      <c r="N15" s="33">
        <v>0</v>
      </c>
      <c r="O15" s="35"/>
      <c r="P15" s="35">
        <f t="shared" si="6"/>
        <v>0</v>
      </c>
      <c r="Q15" s="35"/>
      <c r="R15" s="35"/>
      <c r="S15" s="35"/>
      <c r="T15" s="33">
        <f t="shared" si="7"/>
        <v>0</v>
      </c>
      <c r="U15" s="35">
        <v>0</v>
      </c>
      <c r="V15" s="35"/>
      <c r="W15" s="35">
        <f t="shared" si="8"/>
        <v>0</v>
      </c>
      <c r="X15" s="35"/>
      <c r="Y15" s="35"/>
      <c r="Z15" s="35"/>
      <c r="AA15" s="37">
        <f t="shared" si="9"/>
        <v>0</v>
      </c>
      <c r="AB15" s="35">
        <f t="shared" si="10"/>
        <v>0</v>
      </c>
      <c r="AC15" s="37">
        <f t="shared" si="3"/>
        <v>0</v>
      </c>
      <c r="AD15" s="37">
        <f t="shared" si="4"/>
        <v>0</v>
      </c>
      <c r="AE15" s="20">
        <f t="shared" si="11"/>
        <v>4</v>
      </c>
      <c r="AF15" s="3"/>
      <c r="AG15" s="3"/>
      <c r="AH15" s="3"/>
      <c r="AI15" s="3"/>
      <c r="AJ15" s="3"/>
      <c r="AK15" s="3"/>
      <c r="AL15" s="3"/>
      <c r="AM15" s="3"/>
      <c r="AN15" s="3"/>
      <c r="AO15" s="3"/>
      <c r="AP15" s="3"/>
    </row>
    <row r="16" spans="1:42" s="16" customFormat="1" ht="21" x14ac:dyDescent="0.4">
      <c r="A16" s="19">
        <v>9</v>
      </c>
      <c r="B16" s="70" t="s">
        <v>83</v>
      </c>
      <c r="C16" s="20">
        <v>4</v>
      </c>
      <c r="D16" s="35"/>
      <c r="E16" s="35">
        <f t="shared" si="0"/>
        <v>0</v>
      </c>
      <c r="F16" s="35"/>
      <c r="G16" s="35"/>
      <c r="H16" s="35"/>
      <c r="I16" s="35"/>
      <c r="J16" s="35"/>
      <c r="K16" s="68">
        <f t="shared" si="1"/>
        <v>4</v>
      </c>
      <c r="L16" s="19">
        <f t="shared" si="5"/>
        <v>4</v>
      </c>
      <c r="M16" s="19">
        <v>0</v>
      </c>
      <c r="N16" s="33">
        <f t="shared" si="2"/>
        <v>0</v>
      </c>
      <c r="O16" s="35"/>
      <c r="P16" s="35">
        <f t="shared" si="6"/>
        <v>0</v>
      </c>
      <c r="Q16" s="35"/>
      <c r="R16" s="35"/>
      <c r="S16" s="35"/>
      <c r="T16" s="33">
        <f t="shared" si="7"/>
        <v>0</v>
      </c>
      <c r="U16" s="35">
        <v>0</v>
      </c>
      <c r="V16" s="35"/>
      <c r="W16" s="35">
        <f t="shared" si="8"/>
        <v>0</v>
      </c>
      <c r="X16" s="35"/>
      <c r="Y16" s="35"/>
      <c r="Z16" s="35"/>
      <c r="AA16" s="37">
        <f t="shared" si="9"/>
        <v>0</v>
      </c>
      <c r="AB16" s="35">
        <f t="shared" si="10"/>
        <v>0</v>
      </c>
      <c r="AC16" s="37">
        <f t="shared" si="3"/>
        <v>0</v>
      </c>
      <c r="AD16" s="37">
        <f t="shared" si="4"/>
        <v>0</v>
      </c>
      <c r="AE16" s="20">
        <f t="shared" si="11"/>
        <v>4</v>
      </c>
      <c r="AF16" s="3"/>
      <c r="AG16" s="3"/>
      <c r="AH16" s="3"/>
      <c r="AI16" s="3"/>
      <c r="AJ16" s="3"/>
      <c r="AK16" s="3"/>
      <c r="AL16" s="3"/>
      <c r="AM16" s="3"/>
      <c r="AN16" s="3"/>
      <c r="AO16" s="3"/>
      <c r="AP16" s="3"/>
    </row>
    <row r="17" spans="1:42" s="4" customFormat="1" ht="25.2" x14ac:dyDescent="0.45">
      <c r="A17" s="19">
        <v>10</v>
      </c>
      <c r="B17" s="70" t="s">
        <v>84</v>
      </c>
      <c r="C17" s="20">
        <v>1</v>
      </c>
      <c r="D17" s="34">
        <v>1</v>
      </c>
      <c r="E17" s="35">
        <f t="shared" si="0"/>
        <v>1</v>
      </c>
      <c r="F17" s="34">
        <v>1</v>
      </c>
      <c r="G17" s="34"/>
      <c r="H17" s="34"/>
      <c r="I17" s="34"/>
      <c r="J17" s="34"/>
      <c r="K17" s="68">
        <f t="shared" si="1"/>
        <v>1</v>
      </c>
      <c r="L17" s="19">
        <f t="shared" si="5"/>
        <v>1</v>
      </c>
      <c r="M17" s="19">
        <v>0</v>
      </c>
      <c r="N17" s="33">
        <f t="shared" si="2"/>
        <v>0</v>
      </c>
      <c r="O17" s="39"/>
      <c r="P17" s="35">
        <f t="shared" si="6"/>
        <v>0</v>
      </c>
      <c r="Q17" s="39"/>
      <c r="R17" s="39"/>
      <c r="S17" s="39"/>
      <c r="T17" s="33">
        <f t="shared" si="7"/>
        <v>0</v>
      </c>
      <c r="U17" s="69">
        <v>0</v>
      </c>
      <c r="V17" s="69"/>
      <c r="W17" s="35">
        <f t="shared" si="8"/>
        <v>0</v>
      </c>
      <c r="X17" s="69"/>
      <c r="Y17" s="69"/>
      <c r="Z17" s="69"/>
      <c r="AA17" s="37">
        <f t="shared" si="9"/>
        <v>0</v>
      </c>
      <c r="AB17" s="35">
        <f t="shared" si="10"/>
        <v>2</v>
      </c>
      <c r="AC17" s="37">
        <f t="shared" si="3"/>
        <v>1</v>
      </c>
      <c r="AD17" s="37">
        <f t="shared" si="4"/>
        <v>1</v>
      </c>
      <c r="AE17" s="20">
        <f t="shared" si="11"/>
        <v>1</v>
      </c>
      <c r="AF17" s="3"/>
      <c r="AG17" s="3"/>
      <c r="AH17" s="3"/>
      <c r="AI17" s="3"/>
      <c r="AJ17" s="3"/>
      <c r="AK17" s="3"/>
      <c r="AL17" s="3"/>
      <c r="AM17" s="3"/>
      <c r="AN17" s="3"/>
      <c r="AO17" s="3"/>
      <c r="AP17" s="3"/>
    </row>
    <row r="18" spans="1:42" s="4" customFormat="1" ht="25.2" x14ac:dyDescent="0.45">
      <c r="A18" s="19">
        <v>11</v>
      </c>
      <c r="B18" s="70" t="s">
        <v>85</v>
      </c>
      <c r="C18" s="20">
        <v>2</v>
      </c>
      <c r="D18" s="34"/>
      <c r="E18" s="35">
        <f t="shared" si="0"/>
        <v>0</v>
      </c>
      <c r="F18" s="34"/>
      <c r="G18" s="34"/>
      <c r="H18" s="34"/>
      <c r="I18" s="34"/>
      <c r="J18" s="34"/>
      <c r="K18" s="68">
        <f t="shared" si="1"/>
        <v>2</v>
      </c>
      <c r="L18" s="19">
        <f t="shared" si="5"/>
        <v>2</v>
      </c>
      <c r="M18" s="19">
        <v>0</v>
      </c>
      <c r="N18" s="33">
        <f t="shared" si="2"/>
        <v>0</v>
      </c>
      <c r="O18" s="39"/>
      <c r="P18" s="35">
        <f t="shared" si="6"/>
        <v>0</v>
      </c>
      <c r="Q18" s="39"/>
      <c r="R18" s="39"/>
      <c r="S18" s="39"/>
      <c r="T18" s="33">
        <f t="shared" si="7"/>
        <v>0</v>
      </c>
      <c r="U18" s="69">
        <v>0</v>
      </c>
      <c r="V18" s="69"/>
      <c r="W18" s="35">
        <f t="shared" si="8"/>
        <v>0</v>
      </c>
      <c r="X18" s="69"/>
      <c r="Y18" s="69"/>
      <c r="Z18" s="69"/>
      <c r="AA18" s="37">
        <f t="shared" si="9"/>
        <v>0</v>
      </c>
      <c r="AB18" s="35">
        <f t="shared" si="10"/>
        <v>0</v>
      </c>
      <c r="AC18" s="37">
        <f t="shared" si="3"/>
        <v>0</v>
      </c>
      <c r="AD18" s="37">
        <f t="shared" si="4"/>
        <v>0</v>
      </c>
      <c r="AE18" s="20">
        <f t="shared" si="11"/>
        <v>2</v>
      </c>
      <c r="AF18" s="3"/>
      <c r="AG18" s="3"/>
      <c r="AH18" s="3"/>
      <c r="AI18" s="3"/>
      <c r="AJ18" s="3"/>
      <c r="AK18" s="3"/>
      <c r="AL18" s="3"/>
      <c r="AM18" s="3"/>
      <c r="AN18" s="3"/>
      <c r="AO18" s="3"/>
      <c r="AP18" s="3"/>
    </row>
    <row r="19" spans="1:42" s="4" customFormat="1" ht="25.2" x14ac:dyDescent="0.45">
      <c r="A19" s="19">
        <v>12</v>
      </c>
      <c r="B19" s="70" t="s">
        <v>86</v>
      </c>
      <c r="C19" s="20">
        <v>7</v>
      </c>
      <c r="D19" s="34"/>
      <c r="E19" s="35">
        <f t="shared" si="0"/>
        <v>0</v>
      </c>
      <c r="F19" s="34"/>
      <c r="G19" s="34"/>
      <c r="H19" s="34"/>
      <c r="I19" s="34"/>
      <c r="J19" s="34"/>
      <c r="K19" s="68">
        <f t="shared" si="1"/>
        <v>7</v>
      </c>
      <c r="L19" s="19">
        <f t="shared" si="5"/>
        <v>7</v>
      </c>
      <c r="M19" s="19">
        <v>0</v>
      </c>
      <c r="N19" s="33">
        <f t="shared" si="2"/>
        <v>0</v>
      </c>
      <c r="O19" s="39"/>
      <c r="P19" s="35">
        <f t="shared" si="6"/>
        <v>0</v>
      </c>
      <c r="Q19" s="39"/>
      <c r="R19" s="39"/>
      <c r="S19" s="39"/>
      <c r="T19" s="33">
        <f t="shared" si="7"/>
        <v>0</v>
      </c>
      <c r="U19" s="69">
        <v>0</v>
      </c>
      <c r="V19" s="69"/>
      <c r="W19" s="35">
        <f t="shared" si="8"/>
        <v>0</v>
      </c>
      <c r="X19" s="69"/>
      <c r="Y19" s="69"/>
      <c r="Z19" s="69"/>
      <c r="AA19" s="37">
        <f t="shared" si="9"/>
        <v>0</v>
      </c>
      <c r="AB19" s="35">
        <f t="shared" si="10"/>
        <v>0</v>
      </c>
      <c r="AC19" s="37">
        <f t="shared" si="3"/>
        <v>0</v>
      </c>
      <c r="AD19" s="37">
        <f t="shared" si="4"/>
        <v>0</v>
      </c>
      <c r="AE19" s="20">
        <f t="shared" si="11"/>
        <v>7</v>
      </c>
      <c r="AF19" s="3"/>
      <c r="AG19" s="3"/>
      <c r="AH19" s="3"/>
      <c r="AI19" s="3"/>
      <c r="AJ19" s="3"/>
      <c r="AK19" s="3"/>
      <c r="AL19" s="3"/>
      <c r="AM19" s="3"/>
      <c r="AN19" s="3"/>
      <c r="AO19" s="3"/>
      <c r="AP19" s="3"/>
    </row>
    <row r="20" spans="1:42" s="4" customFormat="1" ht="25.2" x14ac:dyDescent="0.45">
      <c r="A20" s="19">
        <v>13</v>
      </c>
      <c r="B20" s="70" t="s">
        <v>87</v>
      </c>
      <c r="C20" s="20">
        <v>1</v>
      </c>
      <c r="D20" s="34"/>
      <c r="E20" s="35">
        <f t="shared" si="0"/>
        <v>0</v>
      </c>
      <c r="F20" s="34"/>
      <c r="G20" s="34"/>
      <c r="H20" s="34"/>
      <c r="I20" s="34"/>
      <c r="J20" s="34"/>
      <c r="K20" s="68">
        <f t="shared" si="1"/>
        <v>1</v>
      </c>
      <c r="L20" s="19">
        <f t="shared" si="5"/>
        <v>1</v>
      </c>
      <c r="M20" s="19">
        <v>0</v>
      </c>
      <c r="N20" s="33">
        <f t="shared" si="2"/>
        <v>0</v>
      </c>
      <c r="O20" s="39"/>
      <c r="P20" s="35">
        <f t="shared" si="6"/>
        <v>0</v>
      </c>
      <c r="Q20" s="39"/>
      <c r="R20" s="39"/>
      <c r="S20" s="39"/>
      <c r="T20" s="33">
        <f t="shared" si="7"/>
        <v>0</v>
      </c>
      <c r="U20" s="69">
        <v>0</v>
      </c>
      <c r="V20" s="69"/>
      <c r="W20" s="35">
        <f t="shared" si="8"/>
        <v>0</v>
      </c>
      <c r="X20" s="69"/>
      <c r="Y20" s="69"/>
      <c r="Z20" s="69"/>
      <c r="AA20" s="37">
        <f t="shared" si="9"/>
        <v>0</v>
      </c>
      <c r="AB20" s="35">
        <f t="shared" si="10"/>
        <v>0</v>
      </c>
      <c r="AC20" s="37">
        <f t="shared" si="3"/>
        <v>0</v>
      </c>
      <c r="AD20" s="37">
        <f t="shared" si="4"/>
        <v>0</v>
      </c>
      <c r="AE20" s="20">
        <f t="shared" si="11"/>
        <v>1</v>
      </c>
      <c r="AF20" s="3"/>
      <c r="AG20" s="3"/>
      <c r="AH20" s="3"/>
      <c r="AI20" s="3"/>
      <c r="AJ20" s="3"/>
      <c r="AK20" s="3"/>
      <c r="AL20" s="3"/>
      <c r="AM20" s="3"/>
      <c r="AN20" s="3"/>
      <c r="AO20" s="3"/>
      <c r="AP20" s="3"/>
    </row>
    <row r="21" spans="1:42" s="4" customFormat="1" ht="25.2" x14ac:dyDescent="0.45">
      <c r="A21" s="19">
        <v>14</v>
      </c>
      <c r="B21" s="70" t="s">
        <v>88</v>
      </c>
      <c r="C21" s="20">
        <v>2</v>
      </c>
      <c r="D21" s="34"/>
      <c r="E21" s="35">
        <f t="shared" si="0"/>
        <v>0</v>
      </c>
      <c r="F21" s="34"/>
      <c r="G21" s="34"/>
      <c r="H21" s="34"/>
      <c r="I21" s="34"/>
      <c r="J21" s="34"/>
      <c r="K21" s="68">
        <f t="shared" si="1"/>
        <v>2</v>
      </c>
      <c r="L21" s="19">
        <f t="shared" si="5"/>
        <v>2</v>
      </c>
      <c r="M21" s="19">
        <v>0</v>
      </c>
      <c r="N21" s="33">
        <f t="shared" si="2"/>
        <v>0</v>
      </c>
      <c r="O21" s="39"/>
      <c r="P21" s="35">
        <f t="shared" si="6"/>
        <v>0</v>
      </c>
      <c r="Q21" s="39"/>
      <c r="R21" s="39"/>
      <c r="S21" s="39"/>
      <c r="T21" s="33">
        <f t="shared" si="7"/>
        <v>0</v>
      </c>
      <c r="U21" s="69">
        <v>0</v>
      </c>
      <c r="V21" s="69"/>
      <c r="W21" s="35">
        <f t="shared" si="8"/>
        <v>0</v>
      </c>
      <c r="X21" s="69"/>
      <c r="Y21" s="69"/>
      <c r="Z21" s="69"/>
      <c r="AA21" s="37">
        <f t="shared" si="9"/>
        <v>0</v>
      </c>
      <c r="AB21" s="35">
        <f t="shared" si="10"/>
        <v>0</v>
      </c>
      <c r="AC21" s="37">
        <f t="shared" si="3"/>
        <v>0</v>
      </c>
      <c r="AD21" s="37">
        <f t="shared" si="4"/>
        <v>0</v>
      </c>
      <c r="AE21" s="20">
        <f t="shared" si="11"/>
        <v>2</v>
      </c>
      <c r="AF21" s="3"/>
      <c r="AG21" s="3"/>
      <c r="AH21" s="3"/>
      <c r="AI21" s="3"/>
      <c r="AJ21" s="3"/>
      <c r="AK21" s="3"/>
      <c r="AL21" s="3"/>
      <c r="AM21" s="3"/>
      <c r="AN21" s="3"/>
      <c r="AO21" s="3"/>
      <c r="AP21" s="3"/>
    </row>
    <row r="22" spans="1:42" s="4" customFormat="1" ht="25.2" x14ac:dyDescent="0.45">
      <c r="A22" s="19">
        <v>15</v>
      </c>
      <c r="B22" s="70" t="s">
        <v>89</v>
      </c>
      <c r="C22" s="20">
        <v>4</v>
      </c>
      <c r="D22" s="34"/>
      <c r="E22" s="35">
        <f t="shared" si="0"/>
        <v>0</v>
      </c>
      <c r="F22" s="34"/>
      <c r="G22" s="34"/>
      <c r="H22" s="34"/>
      <c r="I22" s="34"/>
      <c r="J22" s="34"/>
      <c r="K22" s="68">
        <f t="shared" si="1"/>
        <v>4</v>
      </c>
      <c r="L22" s="19">
        <f t="shared" si="5"/>
        <v>4</v>
      </c>
      <c r="M22" s="19">
        <v>0</v>
      </c>
      <c r="N22" s="33">
        <f t="shared" si="2"/>
        <v>0</v>
      </c>
      <c r="O22" s="39"/>
      <c r="P22" s="35">
        <f t="shared" si="6"/>
        <v>0</v>
      </c>
      <c r="Q22" s="39"/>
      <c r="R22" s="39"/>
      <c r="S22" s="39"/>
      <c r="T22" s="33">
        <f t="shared" si="7"/>
        <v>0</v>
      </c>
      <c r="U22" s="69">
        <v>0</v>
      </c>
      <c r="V22" s="69"/>
      <c r="W22" s="35">
        <f t="shared" si="8"/>
        <v>0</v>
      </c>
      <c r="X22" s="69"/>
      <c r="Y22" s="69"/>
      <c r="Z22" s="69"/>
      <c r="AA22" s="37">
        <f t="shared" si="9"/>
        <v>0</v>
      </c>
      <c r="AB22" s="35">
        <f t="shared" si="10"/>
        <v>0</v>
      </c>
      <c r="AC22" s="37">
        <f t="shared" si="3"/>
        <v>0</v>
      </c>
      <c r="AD22" s="37">
        <f t="shared" si="4"/>
        <v>0</v>
      </c>
      <c r="AE22" s="20">
        <f t="shared" si="11"/>
        <v>4</v>
      </c>
      <c r="AF22" s="3"/>
      <c r="AG22" s="3"/>
      <c r="AH22" s="3"/>
      <c r="AI22" s="3"/>
      <c r="AJ22" s="3"/>
      <c r="AK22" s="3"/>
      <c r="AL22" s="3"/>
      <c r="AM22" s="3"/>
      <c r="AN22" s="3"/>
      <c r="AO22" s="3"/>
      <c r="AP22" s="3"/>
    </row>
    <row r="23" spans="1:42" s="4" customFormat="1" ht="25.2" x14ac:dyDescent="0.45">
      <c r="A23" s="19">
        <v>16</v>
      </c>
      <c r="B23" s="70" t="s">
        <v>90</v>
      </c>
      <c r="C23" s="20">
        <v>1</v>
      </c>
      <c r="D23" s="34"/>
      <c r="E23" s="35">
        <f t="shared" si="0"/>
        <v>0</v>
      </c>
      <c r="F23" s="34"/>
      <c r="G23" s="34"/>
      <c r="H23" s="34"/>
      <c r="I23" s="34"/>
      <c r="J23" s="34"/>
      <c r="K23" s="68">
        <f t="shared" si="1"/>
        <v>1</v>
      </c>
      <c r="L23" s="19">
        <f t="shared" si="5"/>
        <v>1</v>
      </c>
      <c r="M23" s="19">
        <v>0</v>
      </c>
      <c r="N23" s="33">
        <f t="shared" si="2"/>
        <v>0</v>
      </c>
      <c r="O23" s="39"/>
      <c r="P23" s="35">
        <f t="shared" si="6"/>
        <v>0</v>
      </c>
      <c r="Q23" s="39"/>
      <c r="R23" s="39"/>
      <c r="S23" s="39"/>
      <c r="T23" s="33">
        <f t="shared" si="7"/>
        <v>0</v>
      </c>
      <c r="U23" s="69">
        <v>0</v>
      </c>
      <c r="V23" s="69"/>
      <c r="W23" s="35">
        <f t="shared" si="8"/>
        <v>0</v>
      </c>
      <c r="X23" s="69"/>
      <c r="Y23" s="69"/>
      <c r="Z23" s="69"/>
      <c r="AA23" s="37">
        <f t="shared" si="9"/>
        <v>0</v>
      </c>
      <c r="AB23" s="35">
        <f t="shared" si="10"/>
        <v>0</v>
      </c>
      <c r="AC23" s="37">
        <f t="shared" si="3"/>
        <v>0</v>
      </c>
      <c r="AD23" s="37">
        <f t="shared" si="4"/>
        <v>0</v>
      </c>
      <c r="AE23" s="20">
        <f t="shared" si="11"/>
        <v>1</v>
      </c>
      <c r="AF23" s="3"/>
      <c r="AG23" s="3"/>
      <c r="AH23" s="3"/>
      <c r="AI23" s="3"/>
      <c r="AJ23" s="3"/>
      <c r="AK23" s="3"/>
      <c r="AL23" s="3"/>
      <c r="AM23" s="3"/>
      <c r="AN23" s="3"/>
      <c r="AO23" s="3"/>
      <c r="AP23" s="3"/>
    </row>
    <row r="24" spans="1:42" s="4" customFormat="1" ht="25.2" x14ac:dyDescent="0.45">
      <c r="A24" s="19">
        <v>17</v>
      </c>
      <c r="B24" s="70" t="s">
        <v>91</v>
      </c>
      <c r="C24" s="20">
        <v>30</v>
      </c>
      <c r="D24" s="34"/>
      <c r="E24" s="35">
        <f t="shared" si="0"/>
        <v>0</v>
      </c>
      <c r="F24" s="34"/>
      <c r="G24" s="34"/>
      <c r="H24" s="34"/>
      <c r="I24" s="34"/>
      <c r="J24" s="34"/>
      <c r="K24" s="68">
        <f t="shared" si="1"/>
        <v>30</v>
      </c>
      <c r="L24" s="19">
        <f t="shared" si="5"/>
        <v>30</v>
      </c>
      <c r="M24" s="19">
        <v>0</v>
      </c>
      <c r="N24" s="33">
        <f t="shared" si="2"/>
        <v>0</v>
      </c>
      <c r="O24" s="39"/>
      <c r="P24" s="35">
        <f t="shared" si="6"/>
        <v>0</v>
      </c>
      <c r="Q24" s="39"/>
      <c r="R24" s="39"/>
      <c r="S24" s="39"/>
      <c r="T24" s="33">
        <f t="shared" si="7"/>
        <v>0</v>
      </c>
      <c r="U24" s="69">
        <v>0</v>
      </c>
      <c r="V24" s="69"/>
      <c r="W24" s="35">
        <f t="shared" si="8"/>
        <v>0</v>
      </c>
      <c r="X24" s="69"/>
      <c r="Y24" s="69"/>
      <c r="Z24" s="69"/>
      <c r="AA24" s="37">
        <f t="shared" si="9"/>
        <v>0</v>
      </c>
      <c r="AB24" s="35">
        <f t="shared" si="10"/>
        <v>0</v>
      </c>
      <c r="AC24" s="37">
        <f t="shared" si="3"/>
        <v>0</v>
      </c>
      <c r="AD24" s="37">
        <f t="shared" si="4"/>
        <v>0</v>
      </c>
      <c r="AE24" s="20">
        <f t="shared" si="11"/>
        <v>30</v>
      </c>
      <c r="AF24" s="3"/>
      <c r="AG24" s="3"/>
      <c r="AH24" s="3"/>
      <c r="AI24" s="3"/>
      <c r="AJ24" s="3"/>
      <c r="AK24" s="3"/>
      <c r="AL24" s="3"/>
      <c r="AM24" s="3"/>
      <c r="AN24" s="3"/>
      <c r="AO24" s="3"/>
      <c r="AP24" s="3"/>
    </row>
    <row r="25" spans="1:42" s="21" customFormat="1" ht="39.75" customHeight="1" x14ac:dyDescent="0.5">
      <c r="A25" s="87" t="s">
        <v>0</v>
      </c>
      <c r="B25" s="87"/>
      <c r="C25" s="32">
        <f>SUM(C8:C24)</f>
        <v>81</v>
      </c>
      <c r="D25" s="32">
        <f t="shared" ref="D25:AE25" si="12">SUM(D8:D24)</f>
        <v>2</v>
      </c>
      <c r="E25" s="32">
        <f t="shared" si="12"/>
        <v>3</v>
      </c>
      <c r="F25" s="32">
        <f t="shared" si="12"/>
        <v>3</v>
      </c>
      <c r="G25" s="32">
        <f t="shared" si="12"/>
        <v>0</v>
      </c>
      <c r="H25" s="32">
        <f t="shared" si="12"/>
        <v>0</v>
      </c>
      <c r="I25" s="32">
        <f t="shared" si="12"/>
        <v>0</v>
      </c>
      <c r="J25" s="32">
        <f t="shared" si="12"/>
        <v>0</v>
      </c>
      <c r="K25" s="32">
        <f t="shared" si="12"/>
        <v>80</v>
      </c>
      <c r="L25" s="32">
        <f t="shared" si="12"/>
        <v>80</v>
      </c>
      <c r="M25" s="32">
        <f t="shared" si="12"/>
        <v>0</v>
      </c>
      <c r="N25" s="32">
        <f t="shared" si="12"/>
        <v>1</v>
      </c>
      <c r="O25" s="32">
        <f t="shared" si="12"/>
        <v>1</v>
      </c>
      <c r="P25" s="32">
        <f t="shared" si="12"/>
        <v>0</v>
      </c>
      <c r="Q25" s="32">
        <f t="shared" si="12"/>
        <v>0</v>
      </c>
      <c r="R25" s="32">
        <f t="shared" si="12"/>
        <v>0</v>
      </c>
      <c r="S25" s="32">
        <f t="shared" si="12"/>
        <v>0</v>
      </c>
      <c r="T25" s="32">
        <f t="shared" si="12"/>
        <v>2</v>
      </c>
      <c r="U25" s="32">
        <f t="shared" si="12"/>
        <v>0</v>
      </c>
      <c r="V25" s="32">
        <f t="shared" si="12"/>
        <v>1</v>
      </c>
      <c r="W25" s="32">
        <f t="shared" si="12"/>
        <v>1</v>
      </c>
      <c r="X25" s="32">
        <f t="shared" si="12"/>
        <v>1</v>
      </c>
      <c r="Y25" s="32">
        <f t="shared" si="12"/>
        <v>0</v>
      </c>
      <c r="Z25" s="32">
        <f t="shared" si="12"/>
        <v>0</v>
      </c>
      <c r="AA25" s="32">
        <f t="shared" si="12"/>
        <v>0</v>
      </c>
      <c r="AB25" s="32">
        <f t="shared" si="12"/>
        <v>8</v>
      </c>
      <c r="AC25" s="32">
        <f t="shared" si="12"/>
        <v>4</v>
      </c>
      <c r="AD25" s="32">
        <f t="shared" si="12"/>
        <v>4</v>
      </c>
      <c r="AE25" s="32">
        <f t="shared" si="12"/>
        <v>82</v>
      </c>
      <c r="AF25" s="3"/>
      <c r="AG25" s="3"/>
      <c r="AH25" s="3"/>
      <c r="AI25" s="3"/>
      <c r="AJ25" s="3"/>
      <c r="AK25" s="3"/>
      <c r="AL25" s="3"/>
      <c r="AM25" s="3"/>
      <c r="AN25" s="3"/>
      <c r="AO25" s="3"/>
      <c r="AP25" s="3"/>
    </row>
    <row r="26" spans="1:42" s="3" customFormat="1" ht="9.75" customHeight="1" x14ac:dyDescent="0.35">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row>
    <row r="27" spans="1:42" s="3" customFormat="1" ht="48" customHeight="1" x14ac:dyDescent="0.35">
      <c r="C27" s="77" t="s">
        <v>71</v>
      </c>
      <c r="D27" s="77"/>
      <c r="E27" s="77"/>
      <c r="F27" s="77"/>
      <c r="G27" s="77"/>
      <c r="H27" s="77"/>
      <c r="I27" s="77"/>
      <c r="J27" s="77"/>
      <c r="K27" s="58"/>
      <c r="L27" s="58"/>
      <c r="M27" s="58"/>
      <c r="N27" s="58"/>
      <c r="O27" s="58"/>
      <c r="P27" s="58"/>
      <c r="Q27" s="58"/>
      <c r="R27" s="58"/>
      <c r="S27" s="58"/>
      <c r="T27" s="58"/>
      <c r="U27" s="58"/>
      <c r="V27" s="58"/>
      <c r="W27" s="77" t="s">
        <v>72</v>
      </c>
      <c r="X27" s="77"/>
      <c r="Y27" s="77"/>
      <c r="Z27" s="77"/>
      <c r="AA27" s="77"/>
      <c r="AB27" s="77"/>
      <c r="AC27" s="77"/>
      <c r="AD27" s="77"/>
      <c r="AE27" s="58"/>
      <c r="AF27" s="58"/>
      <c r="AG27" s="58"/>
      <c r="AH27" s="58"/>
      <c r="AI27" s="58"/>
      <c r="AJ27" s="58"/>
    </row>
    <row r="28" spans="1:42" s="3" customFormat="1" ht="144" customHeight="1" x14ac:dyDescent="0.35">
      <c r="B28" s="92" t="s">
        <v>67</v>
      </c>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row>
    <row r="29" spans="1:42" s="3" customFormat="1" x14ac:dyDescent="0.35"/>
    <row r="30" spans="1:42" s="3" customFormat="1" x14ac:dyDescent="0.35"/>
    <row r="31" spans="1:42" s="3" customFormat="1" x14ac:dyDescent="0.35">
      <c r="B31" s="15"/>
      <c r="C31" s="15"/>
      <c r="D31" s="15"/>
      <c r="E31" s="15"/>
      <c r="F31" s="15"/>
      <c r="G31" s="15"/>
      <c r="H31" s="15"/>
      <c r="I31" s="15"/>
      <c r="J31" s="15"/>
      <c r="K31" s="15"/>
      <c r="L31" s="15"/>
    </row>
    <row r="32" spans="1:42" s="3" customFormat="1" x14ac:dyDescent="0.35">
      <c r="B32" s="15"/>
      <c r="C32" s="15"/>
      <c r="D32" s="15"/>
      <c r="E32" s="15"/>
      <c r="F32" s="15"/>
      <c r="G32" s="15"/>
      <c r="H32" s="15"/>
      <c r="I32" s="15"/>
      <c r="J32" s="15"/>
      <c r="K32" s="15"/>
      <c r="L32" s="15"/>
    </row>
    <row r="33" spans="2:12" s="3" customFormat="1" x14ac:dyDescent="0.35">
      <c r="B33" s="15"/>
      <c r="C33" s="15"/>
      <c r="D33" s="15"/>
      <c r="E33" s="15"/>
      <c r="F33" s="15"/>
      <c r="G33" s="15"/>
      <c r="H33" s="15"/>
      <c r="I33" s="15"/>
      <c r="J33" s="15"/>
      <c r="K33" s="15"/>
      <c r="L33" s="15"/>
    </row>
    <row r="34" spans="2:12" s="3" customFormat="1" x14ac:dyDescent="0.35">
      <c r="B34" s="15"/>
      <c r="C34" s="15"/>
      <c r="D34" s="15"/>
      <c r="E34" s="15"/>
      <c r="F34" s="15"/>
      <c r="G34" s="15"/>
      <c r="H34" s="15"/>
      <c r="I34" s="15"/>
      <c r="J34" s="15"/>
      <c r="K34" s="15"/>
      <c r="L34" s="15"/>
    </row>
    <row r="35" spans="2:12" s="3" customFormat="1" x14ac:dyDescent="0.35">
      <c r="B35" s="15"/>
      <c r="C35" s="15"/>
      <c r="D35" s="15"/>
      <c r="E35" s="15"/>
      <c r="F35" s="15"/>
      <c r="G35" s="15"/>
      <c r="H35" s="15"/>
      <c r="I35" s="15"/>
      <c r="J35" s="15"/>
      <c r="K35" s="15"/>
      <c r="L35" s="15"/>
    </row>
    <row r="36" spans="2:12" s="3" customFormat="1" x14ac:dyDescent="0.35"/>
    <row r="37" spans="2:12" s="3" customFormat="1" x14ac:dyDescent="0.35"/>
    <row r="38" spans="2:12" s="3" customFormat="1" x14ac:dyDescent="0.35"/>
    <row r="39" spans="2:12" s="3" customFormat="1" x14ac:dyDescent="0.35"/>
  </sheetData>
  <mergeCells count="38">
    <mergeCell ref="Q6:S6"/>
    <mergeCell ref="P6:P7"/>
    <mergeCell ref="K5:M5"/>
    <mergeCell ref="K6:K7"/>
    <mergeCell ref="L6:L7"/>
    <mergeCell ref="M6:M7"/>
    <mergeCell ref="B28:AE28"/>
    <mergeCell ref="AE4:AE7"/>
    <mergeCell ref="C5:C7"/>
    <mergeCell ref="D5:D7"/>
    <mergeCell ref="F6:J6"/>
    <mergeCell ref="E5:J5"/>
    <mergeCell ref="B4:B7"/>
    <mergeCell ref="C4:M4"/>
    <mergeCell ref="C27:J27"/>
    <mergeCell ref="W27:AD27"/>
    <mergeCell ref="A25:B25"/>
    <mergeCell ref="A4:A7"/>
    <mergeCell ref="N4:T4"/>
    <mergeCell ref="N5:N7"/>
    <mergeCell ref="O5:O7"/>
    <mergeCell ref="T5:T7"/>
    <mergeCell ref="B1:G1"/>
    <mergeCell ref="O1:AE1"/>
    <mergeCell ref="U4:AA4"/>
    <mergeCell ref="U5:U7"/>
    <mergeCell ref="V5:V7"/>
    <mergeCell ref="W5:Z5"/>
    <mergeCell ref="AA5:AA7"/>
    <mergeCell ref="W6:W7"/>
    <mergeCell ref="X6:Z6"/>
    <mergeCell ref="AC5:AC7"/>
    <mergeCell ref="AD5:AD7"/>
    <mergeCell ref="AB4:AD4"/>
    <mergeCell ref="AB5:AB7"/>
    <mergeCell ref="E6:E7"/>
    <mergeCell ref="A3:AE3"/>
    <mergeCell ref="P5:S5"/>
  </mergeCells>
  <pageMargins left="0.799212598" right="0.45866141700000002" top="0.49803149600000002" bottom="0.49803149600000002" header="0.31496062992126" footer="0.31496062992126"/>
  <pageSetup paperSize="9" scale="4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abSelected="1" topLeftCell="A7" zoomScale="90" zoomScaleNormal="90" zoomScaleSheetLayoutView="70" workbookViewId="0">
      <selection activeCell="D18" sqref="D18"/>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6" t="s">
        <v>74</v>
      </c>
      <c r="B1" s="76"/>
      <c r="C1" s="76"/>
      <c r="D1" s="76"/>
      <c r="E1" s="76"/>
      <c r="F1" s="76"/>
      <c r="G1" s="48"/>
      <c r="H1" s="77" t="s">
        <v>73</v>
      </c>
      <c r="I1" s="77"/>
      <c r="J1" s="77"/>
      <c r="K1" s="77"/>
      <c r="L1" s="77"/>
      <c r="M1" s="77"/>
      <c r="N1" s="77"/>
    </row>
    <row r="3" spans="1:14" s="3" customFormat="1" ht="54.6" customHeight="1" x14ac:dyDescent="0.35">
      <c r="A3" s="91" t="s">
        <v>113</v>
      </c>
      <c r="B3" s="91"/>
      <c r="C3" s="91"/>
      <c r="D3" s="91"/>
      <c r="E3" s="91"/>
      <c r="F3" s="91"/>
      <c r="G3" s="91"/>
      <c r="H3" s="91"/>
      <c r="I3" s="91"/>
      <c r="J3" s="91"/>
      <c r="K3" s="91"/>
      <c r="L3" s="91"/>
      <c r="M3" s="91"/>
      <c r="N3" s="91"/>
    </row>
    <row r="4" spans="1:14" s="5" customFormat="1" ht="28.2" x14ac:dyDescent="0.5">
      <c r="A4" s="84" t="s">
        <v>2</v>
      </c>
      <c r="B4" s="84" t="s">
        <v>1</v>
      </c>
      <c r="C4" s="85" t="s">
        <v>105</v>
      </c>
      <c r="D4" s="87" t="s">
        <v>19</v>
      </c>
      <c r="E4" s="87" t="s">
        <v>20</v>
      </c>
      <c r="F4" s="81" t="s">
        <v>53</v>
      </c>
      <c r="G4" s="116"/>
      <c r="H4" s="116"/>
      <c r="I4" s="116"/>
      <c r="J4" s="116"/>
      <c r="K4" s="116"/>
      <c r="L4" s="116"/>
      <c r="M4" s="82"/>
      <c r="N4" s="87" t="s">
        <v>117</v>
      </c>
    </row>
    <row r="5" spans="1:14" s="5" customFormat="1" ht="29.25" customHeight="1" x14ac:dyDescent="0.5">
      <c r="A5" s="84"/>
      <c r="B5" s="84"/>
      <c r="C5" s="85"/>
      <c r="D5" s="87"/>
      <c r="E5" s="87"/>
      <c r="F5" s="86" t="s">
        <v>96</v>
      </c>
      <c r="G5" s="86" t="s">
        <v>99</v>
      </c>
      <c r="H5" s="86" t="s">
        <v>118</v>
      </c>
      <c r="I5" s="86" t="s">
        <v>119</v>
      </c>
      <c r="J5" s="86" t="s">
        <v>120</v>
      </c>
      <c r="K5" s="86" t="s">
        <v>28</v>
      </c>
      <c r="L5" s="86" t="s">
        <v>27</v>
      </c>
      <c r="M5" s="86" t="s">
        <v>54</v>
      </c>
      <c r="N5" s="87"/>
    </row>
    <row r="6" spans="1:14" s="5" customFormat="1" ht="28.2" x14ac:dyDescent="0.5">
      <c r="A6" s="84"/>
      <c r="B6" s="84"/>
      <c r="C6" s="86"/>
      <c r="D6" s="83"/>
      <c r="E6" s="83"/>
      <c r="F6" s="122"/>
      <c r="G6" s="122"/>
      <c r="H6" s="122"/>
      <c r="I6" s="122"/>
      <c r="J6" s="122"/>
      <c r="K6" s="122"/>
      <c r="L6" s="122"/>
      <c r="M6" s="122"/>
      <c r="N6" s="87"/>
    </row>
    <row r="7" spans="1:14" s="5" customFormat="1" ht="21" customHeight="1" x14ac:dyDescent="0.5">
      <c r="A7" s="20">
        <v>1</v>
      </c>
      <c r="B7" s="70" t="s">
        <v>75</v>
      </c>
      <c r="C7" s="35">
        <v>36</v>
      </c>
      <c r="D7" s="35">
        <v>2</v>
      </c>
      <c r="E7" s="35">
        <f>SUM(F7:M7)</f>
        <v>14</v>
      </c>
      <c r="F7" s="35">
        <v>1</v>
      </c>
      <c r="G7" s="35"/>
      <c r="H7" s="35">
        <v>6</v>
      </c>
      <c r="I7" s="35"/>
      <c r="J7" s="35">
        <v>7</v>
      </c>
      <c r="K7" s="35"/>
      <c r="L7" s="35"/>
      <c r="M7" s="35"/>
      <c r="N7" s="32">
        <f>C7+D7-E7</f>
        <v>24</v>
      </c>
    </row>
    <row r="8" spans="1:14" s="5" customFormat="1" ht="21" customHeight="1" x14ac:dyDescent="0.5">
      <c r="A8" s="19">
        <v>2</v>
      </c>
      <c r="B8" s="70" t="s">
        <v>76</v>
      </c>
      <c r="C8" s="35">
        <v>13</v>
      </c>
      <c r="D8" s="35"/>
      <c r="E8" s="35">
        <f t="shared" ref="E8:E23" si="0">SUM(F8:M8)</f>
        <v>0</v>
      </c>
      <c r="F8" s="35"/>
      <c r="G8" s="35"/>
      <c r="H8" s="35"/>
      <c r="I8" s="35"/>
      <c r="J8" s="35"/>
      <c r="K8" s="35"/>
      <c r="L8" s="35"/>
      <c r="M8" s="35"/>
      <c r="N8" s="32">
        <f t="shared" ref="N8:N23" si="1">C8+D8-E8</f>
        <v>13</v>
      </c>
    </row>
    <row r="9" spans="1:14" s="5" customFormat="1" ht="21" customHeight="1" x14ac:dyDescent="0.5">
      <c r="A9" s="19">
        <v>3</v>
      </c>
      <c r="B9" s="70" t="s">
        <v>77</v>
      </c>
      <c r="C9" s="35">
        <v>16</v>
      </c>
      <c r="D9" s="35"/>
      <c r="E9" s="35">
        <f t="shared" si="0"/>
        <v>1</v>
      </c>
      <c r="F9" s="35"/>
      <c r="G9" s="35"/>
      <c r="H9" s="35"/>
      <c r="I9" s="35"/>
      <c r="J9" s="35">
        <v>1</v>
      </c>
      <c r="K9" s="35"/>
      <c r="L9" s="35"/>
      <c r="M9" s="35"/>
      <c r="N9" s="32">
        <f t="shared" si="1"/>
        <v>15</v>
      </c>
    </row>
    <row r="10" spans="1:14" s="5" customFormat="1" ht="21" customHeight="1" x14ac:dyDescent="0.5">
      <c r="A10" s="19">
        <v>4</v>
      </c>
      <c r="B10" s="70" t="s">
        <v>78</v>
      </c>
      <c r="C10" s="35">
        <v>38</v>
      </c>
      <c r="D10" s="35">
        <v>1</v>
      </c>
      <c r="E10" s="35">
        <f t="shared" si="0"/>
        <v>0</v>
      </c>
      <c r="F10" s="35"/>
      <c r="G10" s="35"/>
      <c r="H10" s="35"/>
      <c r="I10" s="35"/>
      <c r="J10" s="35"/>
      <c r="K10" s="35"/>
      <c r="L10" s="35"/>
      <c r="M10" s="35"/>
      <c r="N10" s="32">
        <f t="shared" si="1"/>
        <v>39</v>
      </c>
    </row>
    <row r="11" spans="1:14" s="5" customFormat="1" ht="21" customHeight="1" x14ac:dyDescent="0.5">
      <c r="A11" s="19">
        <v>5</v>
      </c>
      <c r="B11" s="70" t="s">
        <v>79</v>
      </c>
      <c r="C11" s="35">
        <v>67</v>
      </c>
      <c r="D11" s="35">
        <v>6</v>
      </c>
      <c r="E11" s="35">
        <f t="shared" si="0"/>
        <v>12</v>
      </c>
      <c r="F11" s="35"/>
      <c r="G11" s="35">
        <v>1</v>
      </c>
      <c r="H11" s="35"/>
      <c r="I11" s="35"/>
      <c r="J11" s="35">
        <v>11</v>
      </c>
      <c r="K11" s="35"/>
      <c r="L11" s="35"/>
      <c r="M11" s="35"/>
      <c r="N11" s="32">
        <f t="shared" si="1"/>
        <v>61</v>
      </c>
    </row>
    <row r="12" spans="1:14" s="5" customFormat="1" ht="21" customHeight="1" x14ac:dyDescent="0.5">
      <c r="A12" s="19">
        <v>6</v>
      </c>
      <c r="B12" s="70" t="s">
        <v>80</v>
      </c>
      <c r="C12" s="35">
        <v>25</v>
      </c>
      <c r="D12" s="35">
        <v>5</v>
      </c>
      <c r="E12" s="35">
        <f t="shared" si="0"/>
        <v>2</v>
      </c>
      <c r="F12" s="35"/>
      <c r="G12" s="35"/>
      <c r="H12" s="35"/>
      <c r="I12" s="35"/>
      <c r="J12" s="35">
        <v>2</v>
      </c>
      <c r="K12" s="35"/>
      <c r="L12" s="35"/>
      <c r="M12" s="35"/>
      <c r="N12" s="32">
        <f t="shared" si="1"/>
        <v>28</v>
      </c>
    </row>
    <row r="13" spans="1:14" s="5" customFormat="1" ht="21" customHeight="1" x14ac:dyDescent="0.5">
      <c r="A13" s="19">
        <v>7</v>
      </c>
      <c r="B13" s="70" t="s">
        <v>81</v>
      </c>
      <c r="C13" s="35">
        <v>15</v>
      </c>
      <c r="D13" s="35"/>
      <c r="E13" s="35">
        <f t="shared" si="0"/>
        <v>10</v>
      </c>
      <c r="F13" s="35"/>
      <c r="G13" s="35"/>
      <c r="H13" s="35">
        <v>10</v>
      </c>
      <c r="I13" s="35"/>
      <c r="J13" s="35"/>
      <c r="K13" s="35"/>
      <c r="L13" s="35"/>
      <c r="M13" s="35"/>
      <c r="N13" s="32">
        <f t="shared" si="1"/>
        <v>5</v>
      </c>
    </row>
    <row r="14" spans="1:14" s="5" customFormat="1" ht="21" customHeight="1" x14ac:dyDescent="0.5">
      <c r="A14" s="19">
        <v>8</v>
      </c>
      <c r="B14" s="70" t="s">
        <v>82</v>
      </c>
      <c r="C14" s="35">
        <v>20</v>
      </c>
      <c r="D14" s="35">
        <v>2</v>
      </c>
      <c r="E14" s="35">
        <f t="shared" si="0"/>
        <v>5</v>
      </c>
      <c r="F14" s="35"/>
      <c r="G14" s="35"/>
      <c r="H14" s="35">
        <v>5</v>
      </c>
      <c r="I14" s="35"/>
      <c r="J14" s="35"/>
      <c r="K14" s="35"/>
      <c r="L14" s="35"/>
      <c r="M14" s="35"/>
      <c r="N14" s="32">
        <f t="shared" si="1"/>
        <v>17</v>
      </c>
    </row>
    <row r="15" spans="1:14" s="5" customFormat="1" ht="21" customHeight="1" x14ac:dyDescent="0.5">
      <c r="A15" s="19">
        <v>9</v>
      </c>
      <c r="B15" s="70" t="s">
        <v>83</v>
      </c>
      <c r="C15" s="35">
        <v>33</v>
      </c>
      <c r="D15" s="35">
        <v>1</v>
      </c>
      <c r="E15" s="35">
        <f t="shared" si="0"/>
        <v>0</v>
      </c>
      <c r="F15" s="35"/>
      <c r="G15" s="35"/>
      <c r="H15" s="35"/>
      <c r="I15" s="35"/>
      <c r="J15" s="35"/>
      <c r="K15" s="35"/>
      <c r="L15" s="35"/>
      <c r="M15" s="35"/>
      <c r="N15" s="32">
        <f t="shared" si="1"/>
        <v>34</v>
      </c>
    </row>
    <row r="16" spans="1:14" s="5" customFormat="1" ht="21" customHeight="1" x14ac:dyDescent="0.5">
      <c r="A16" s="19">
        <v>10</v>
      </c>
      <c r="B16" s="70" t="s">
        <v>84</v>
      </c>
      <c r="C16" s="35">
        <v>28</v>
      </c>
      <c r="D16" s="35">
        <v>3</v>
      </c>
      <c r="E16" s="35">
        <f t="shared" si="0"/>
        <v>1</v>
      </c>
      <c r="F16" s="35">
        <v>1</v>
      </c>
      <c r="G16" s="35"/>
      <c r="H16" s="35"/>
      <c r="I16" s="35"/>
      <c r="J16" s="35"/>
      <c r="K16" s="35"/>
      <c r="L16" s="35"/>
      <c r="M16" s="35"/>
      <c r="N16" s="32">
        <f t="shared" si="1"/>
        <v>30</v>
      </c>
    </row>
    <row r="17" spans="1:14" s="5" customFormat="1" ht="21" customHeight="1" x14ac:dyDescent="0.5">
      <c r="A17" s="19">
        <v>11</v>
      </c>
      <c r="B17" s="70" t="s">
        <v>85</v>
      </c>
      <c r="C17" s="35">
        <v>36</v>
      </c>
      <c r="D17" s="35"/>
      <c r="E17" s="35">
        <f t="shared" si="0"/>
        <v>1</v>
      </c>
      <c r="F17" s="35"/>
      <c r="G17" s="35"/>
      <c r="H17" s="35">
        <v>1</v>
      </c>
      <c r="I17" s="35"/>
      <c r="J17" s="35"/>
      <c r="K17" s="35"/>
      <c r="L17" s="35"/>
      <c r="M17" s="35"/>
      <c r="N17" s="32">
        <f t="shared" si="1"/>
        <v>35</v>
      </c>
    </row>
    <row r="18" spans="1:14" s="5" customFormat="1" ht="21" customHeight="1" x14ac:dyDescent="0.5">
      <c r="A18" s="19">
        <v>12</v>
      </c>
      <c r="B18" s="70" t="s">
        <v>86</v>
      </c>
      <c r="C18" s="35">
        <v>37</v>
      </c>
      <c r="D18" s="35"/>
      <c r="E18" s="35">
        <f t="shared" si="0"/>
        <v>0</v>
      </c>
      <c r="F18" s="35"/>
      <c r="G18" s="35"/>
      <c r="H18" s="35"/>
      <c r="I18" s="35"/>
      <c r="J18" s="35"/>
      <c r="K18" s="35"/>
      <c r="L18" s="35"/>
      <c r="M18" s="35"/>
      <c r="N18" s="32">
        <f t="shared" si="1"/>
        <v>37</v>
      </c>
    </row>
    <row r="19" spans="1:14" s="5" customFormat="1" ht="21" customHeight="1" x14ac:dyDescent="0.5">
      <c r="A19" s="19">
        <v>13</v>
      </c>
      <c r="B19" s="70" t="s">
        <v>87</v>
      </c>
      <c r="C19" s="34">
        <v>10</v>
      </c>
      <c r="D19" s="34">
        <v>2</v>
      </c>
      <c r="E19" s="35">
        <f t="shared" si="0"/>
        <v>0</v>
      </c>
      <c r="F19" s="34"/>
      <c r="G19" s="34"/>
      <c r="H19" s="34"/>
      <c r="I19" s="34"/>
      <c r="J19" s="34"/>
      <c r="K19" s="34"/>
      <c r="L19" s="34"/>
      <c r="M19" s="34"/>
      <c r="N19" s="32">
        <f t="shared" si="1"/>
        <v>12</v>
      </c>
    </row>
    <row r="20" spans="1:14" s="5" customFormat="1" ht="21" customHeight="1" x14ac:dyDescent="0.5">
      <c r="A20" s="19">
        <v>14</v>
      </c>
      <c r="B20" s="70" t="s">
        <v>88</v>
      </c>
      <c r="C20" s="34">
        <v>16</v>
      </c>
      <c r="D20" s="34"/>
      <c r="E20" s="35">
        <f t="shared" si="0"/>
        <v>1</v>
      </c>
      <c r="F20" s="34"/>
      <c r="G20" s="34"/>
      <c r="H20" s="34">
        <v>1</v>
      </c>
      <c r="I20" s="34"/>
      <c r="J20" s="34"/>
      <c r="K20" s="34"/>
      <c r="L20" s="34"/>
      <c r="M20" s="34"/>
      <c r="N20" s="32">
        <f t="shared" si="1"/>
        <v>15</v>
      </c>
    </row>
    <row r="21" spans="1:14" s="5" customFormat="1" ht="21" customHeight="1" x14ac:dyDescent="0.5">
      <c r="A21" s="19">
        <v>15</v>
      </c>
      <c r="B21" s="70" t="s">
        <v>89</v>
      </c>
      <c r="C21" s="34">
        <v>35</v>
      </c>
      <c r="D21" s="34"/>
      <c r="E21" s="35">
        <f t="shared" si="0"/>
        <v>1</v>
      </c>
      <c r="F21" s="34"/>
      <c r="G21" s="34"/>
      <c r="H21" s="34">
        <v>1</v>
      </c>
      <c r="I21" s="34"/>
      <c r="J21" s="34"/>
      <c r="K21" s="34"/>
      <c r="L21" s="34"/>
      <c r="M21" s="34"/>
      <c r="N21" s="32">
        <f t="shared" si="1"/>
        <v>34</v>
      </c>
    </row>
    <row r="22" spans="1:14" s="5" customFormat="1" ht="21" customHeight="1" x14ac:dyDescent="0.5">
      <c r="A22" s="19">
        <v>16</v>
      </c>
      <c r="B22" s="70" t="s">
        <v>90</v>
      </c>
      <c r="C22" s="34">
        <v>16</v>
      </c>
      <c r="D22" s="34"/>
      <c r="E22" s="35">
        <f t="shared" si="0"/>
        <v>4</v>
      </c>
      <c r="F22" s="34"/>
      <c r="G22" s="34"/>
      <c r="H22" s="34">
        <v>4</v>
      </c>
      <c r="I22" s="34"/>
      <c r="J22" s="34"/>
      <c r="K22" s="34"/>
      <c r="L22" s="34"/>
      <c r="M22" s="34"/>
      <c r="N22" s="32">
        <f t="shared" si="1"/>
        <v>12</v>
      </c>
    </row>
    <row r="23" spans="1:14" s="5" customFormat="1" ht="21" customHeight="1" x14ac:dyDescent="0.5">
      <c r="A23" s="19">
        <v>17</v>
      </c>
      <c r="B23" s="70" t="s">
        <v>91</v>
      </c>
      <c r="C23" s="34">
        <v>85</v>
      </c>
      <c r="D23" s="34">
        <v>1</v>
      </c>
      <c r="E23" s="35">
        <f t="shared" si="0"/>
        <v>0</v>
      </c>
      <c r="F23" s="34"/>
      <c r="G23" s="34"/>
      <c r="H23" s="34"/>
      <c r="I23" s="34"/>
      <c r="J23" s="34"/>
      <c r="K23" s="34"/>
      <c r="L23" s="34"/>
      <c r="M23" s="34"/>
      <c r="N23" s="32">
        <f t="shared" si="1"/>
        <v>86</v>
      </c>
    </row>
    <row r="24" spans="1:14" s="22" customFormat="1" ht="21" customHeight="1" x14ac:dyDescent="0.45">
      <c r="A24" s="87" t="s">
        <v>0</v>
      </c>
      <c r="B24" s="87"/>
      <c r="C24" s="32">
        <f>SUM(C7:C23)</f>
        <v>526</v>
      </c>
      <c r="D24" s="32">
        <f t="shared" ref="D24:N24" si="2">SUM(D7:D23)</f>
        <v>23</v>
      </c>
      <c r="E24" s="32">
        <f t="shared" si="2"/>
        <v>52</v>
      </c>
      <c r="F24" s="32">
        <f t="shared" si="2"/>
        <v>2</v>
      </c>
      <c r="G24" s="32">
        <f t="shared" si="2"/>
        <v>1</v>
      </c>
      <c r="H24" s="32">
        <f t="shared" si="2"/>
        <v>28</v>
      </c>
      <c r="I24" s="32">
        <f t="shared" si="2"/>
        <v>0</v>
      </c>
      <c r="J24" s="32">
        <f t="shared" si="2"/>
        <v>21</v>
      </c>
      <c r="K24" s="32">
        <f t="shared" si="2"/>
        <v>0</v>
      </c>
      <c r="L24" s="32">
        <f t="shared" si="2"/>
        <v>0</v>
      </c>
      <c r="M24" s="32">
        <f t="shared" si="2"/>
        <v>0</v>
      </c>
      <c r="N24" s="32">
        <f t="shared" si="2"/>
        <v>497</v>
      </c>
    </row>
    <row r="25" spans="1:14" s="3" customFormat="1" ht="47.25" customHeight="1" x14ac:dyDescent="0.35">
      <c r="B25" s="78" t="s">
        <v>71</v>
      </c>
      <c r="C25" s="78"/>
      <c r="D25" s="78"/>
      <c r="E25" s="78"/>
      <c r="F25" s="58"/>
      <c r="G25" s="77" t="s">
        <v>72</v>
      </c>
      <c r="H25" s="77"/>
      <c r="I25" s="77"/>
      <c r="J25" s="77"/>
      <c r="K25" s="77"/>
      <c r="L25" s="77"/>
      <c r="M25" s="77"/>
      <c r="N25" s="77"/>
    </row>
    <row r="26" spans="1:14" s="3" customFormat="1" ht="111" customHeight="1" x14ac:dyDescent="0.35">
      <c r="B26" s="92" t="s">
        <v>68</v>
      </c>
      <c r="C26" s="92"/>
      <c r="D26" s="92"/>
      <c r="E26" s="92"/>
      <c r="F26" s="92"/>
      <c r="G26" s="92"/>
      <c r="H26" s="92"/>
      <c r="I26" s="92"/>
      <c r="J26" s="92"/>
      <c r="K26" s="92"/>
      <c r="L26" s="92"/>
      <c r="M26" s="92"/>
      <c r="N26" s="92"/>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X35"/>
  <sheetViews>
    <sheetView topLeftCell="A7" zoomScale="80" zoomScaleNormal="80" workbookViewId="0">
      <selection activeCell="W29" sqref="W29"/>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4" t="s">
        <v>93</v>
      </c>
      <c r="B1" s="124"/>
      <c r="C1" s="124"/>
      <c r="D1" s="124"/>
      <c r="E1" s="124"/>
      <c r="F1" s="124"/>
      <c r="G1" s="124"/>
      <c r="H1" s="124"/>
      <c r="I1" s="124"/>
      <c r="J1" s="123" t="s">
        <v>73</v>
      </c>
      <c r="K1" s="123"/>
      <c r="L1" s="123"/>
      <c r="M1" s="123"/>
      <c r="N1" s="123"/>
      <c r="O1" s="123"/>
      <c r="P1" s="123"/>
      <c r="Q1" s="123"/>
      <c r="R1" s="123"/>
      <c r="S1" s="123"/>
      <c r="T1" s="123"/>
      <c r="U1" s="123"/>
    </row>
    <row r="2" spans="1:21" ht="18" x14ac:dyDescent="0.35">
      <c r="A2" s="6"/>
      <c r="B2" s="6"/>
      <c r="C2" s="6"/>
      <c r="D2" s="6"/>
      <c r="E2" s="6"/>
      <c r="F2" s="47"/>
      <c r="G2" s="47"/>
      <c r="H2" s="47"/>
      <c r="I2" s="47"/>
      <c r="J2" s="61"/>
      <c r="K2" s="61"/>
      <c r="L2" s="61"/>
      <c r="M2" s="61"/>
      <c r="N2" s="61"/>
      <c r="O2" s="61"/>
      <c r="P2" s="61"/>
      <c r="Q2" s="61"/>
      <c r="R2" s="61"/>
      <c r="S2" s="61"/>
      <c r="T2" s="61"/>
      <c r="U2" s="61"/>
    </row>
    <row r="3" spans="1:21" s="28" customFormat="1" ht="71.25" customHeight="1" x14ac:dyDescent="0.25">
      <c r="A3" s="128" t="s">
        <v>114</v>
      </c>
      <c r="B3" s="128"/>
      <c r="C3" s="128"/>
      <c r="D3" s="128"/>
      <c r="E3" s="128"/>
      <c r="F3" s="128"/>
      <c r="G3" s="128"/>
      <c r="H3" s="128"/>
      <c r="I3" s="128"/>
      <c r="J3" s="128"/>
      <c r="K3" s="128"/>
      <c r="L3" s="128"/>
      <c r="M3" s="128"/>
      <c r="N3" s="128"/>
      <c r="O3" s="128"/>
      <c r="P3" s="128"/>
      <c r="Q3" s="128"/>
      <c r="R3" s="128"/>
      <c r="S3" s="128"/>
      <c r="T3" s="128"/>
      <c r="U3" s="128"/>
    </row>
    <row r="4" spans="1:21" s="29" customFormat="1" ht="48.75" customHeight="1" x14ac:dyDescent="0.25">
      <c r="A4" s="83" t="s">
        <v>2</v>
      </c>
      <c r="B4" s="83" t="s">
        <v>7</v>
      </c>
      <c r="C4" s="85" t="s">
        <v>124</v>
      </c>
      <c r="D4" s="85"/>
      <c r="E4" s="85"/>
      <c r="F4" s="85"/>
      <c r="G4" s="85"/>
      <c r="H4" s="85"/>
      <c r="I4" s="85"/>
      <c r="J4" s="85"/>
      <c r="K4" s="85"/>
      <c r="L4" s="119" t="s">
        <v>123</v>
      </c>
      <c r="M4" s="120"/>
      <c r="N4" s="120"/>
      <c r="O4" s="120"/>
      <c r="P4" s="121"/>
      <c r="Q4" s="85" t="s">
        <v>122</v>
      </c>
      <c r="R4" s="129"/>
      <c r="S4" s="129"/>
      <c r="T4" s="129"/>
      <c r="U4" s="129"/>
    </row>
    <row r="5" spans="1:21" s="30" customFormat="1" ht="42" customHeight="1" x14ac:dyDescent="0.35">
      <c r="A5" s="84"/>
      <c r="B5" s="84"/>
      <c r="C5" s="87" t="s">
        <v>39</v>
      </c>
      <c r="D5" s="87"/>
      <c r="E5" s="87"/>
      <c r="F5" s="87" t="s">
        <v>40</v>
      </c>
      <c r="G5" s="87"/>
      <c r="H5" s="126" t="s">
        <v>41</v>
      </c>
      <c r="I5" s="127"/>
      <c r="J5" s="95" t="s">
        <v>8</v>
      </c>
      <c r="K5" s="97"/>
      <c r="L5" s="83" t="s">
        <v>11</v>
      </c>
      <c r="M5" s="126" t="s">
        <v>12</v>
      </c>
      <c r="N5" s="127"/>
      <c r="O5" s="95" t="s">
        <v>8</v>
      </c>
      <c r="P5" s="97"/>
      <c r="Q5" s="83" t="s">
        <v>42</v>
      </c>
      <c r="R5" s="126" t="s">
        <v>12</v>
      </c>
      <c r="S5" s="127"/>
      <c r="T5" s="95" t="s">
        <v>8</v>
      </c>
      <c r="U5" s="97"/>
    </row>
    <row r="6" spans="1:21" s="30" customFormat="1" ht="85.5" customHeight="1" x14ac:dyDescent="0.35">
      <c r="A6" s="117"/>
      <c r="B6" s="117"/>
      <c r="C6" s="20" t="s">
        <v>43</v>
      </c>
      <c r="D6" s="20" t="s">
        <v>19</v>
      </c>
      <c r="E6" s="20" t="s">
        <v>5</v>
      </c>
      <c r="F6" s="20" t="s">
        <v>9</v>
      </c>
      <c r="G6" s="20" t="s">
        <v>10</v>
      </c>
      <c r="H6" s="24" t="s">
        <v>9</v>
      </c>
      <c r="I6" s="24" t="s">
        <v>10</v>
      </c>
      <c r="J6" s="24" t="s">
        <v>9</v>
      </c>
      <c r="K6" s="24" t="s">
        <v>10</v>
      </c>
      <c r="L6" s="117"/>
      <c r="M6" s="24" t="s">
        <v>9</v>
      </c>
      <c r="N6" s="24" t="s">
        <v>10</v>
      </c>
      <c r="O6" s="24" t="s">
        <v>9</v>
      </c>
      <c r="P6" s="24" t="s">
        <v>10</v>
      </c>
      <c r="Q6" s="117"/>
      <c r="R6" s="24" t="s">
        <v>9</v>
      </c>
      <c r="S6" s="24" t="s">
        <v>10</v>
      </c>
      <c r="T6" s="24" t="s">
        <v>9</v>
      </c>
      <c r="U6" s="24" t="s">
        <v>10</v>
      </c>
    </row>
    <row r="7" spans="1:21" s="30" customFormat="1" ht="18" x14ac:dyDescent="0.35">
      <c r="A7" s="20">
        <v>1</v>
      </c>
      <c r="B7" s="66" t="s">
        <v>75</v>
      </c>
      <c r="C7" s="62">
        <v>42</v>
      </c>
      <c r="D7" s="62">
        <f>E7-C7</f>
        <v>7</v>
      </c>
      <c r="E7" s="63">
        <v>49</v>
      </c>
      <c r="F7" s="63">
        <v>44</v>
      </c>
      <c r="G7" s="73">
        <v>0.89795918367346939</v>
      </c>
      <c r="H7" s="64">
        <v>5</v>
      </c>
      <c r="I7" s="74">
        <v>0.11363636363636363</v>
      </c>
      <c r="J7" s="40">
        <v>39</v>
      </c>
      <c r="K7" s="74">
        <v>0.88636363636363635</v>
      </c>
      <c r="L7" s="63">
        <v>55</v>
      </c>
      <c r="M7" s="64">
        <v>12</v>
      </c>
      <c r="N7" s="74">
        <v>0.21818181818181817</v>
      </c>
      <c r="O7" s="40">
        <v>43</v>
      </c>
      <c r="P7" s="74">
        <v>0.78181818181818186</v>
      </c>
      <c r="Q7" s="63">
        <v>9</v>
      </c>
      <c r="R7" s="64"/>
      <c r="S7" s="74">
        <f>R7/Q7</f>
        <v>0</v>
      </c>
      <c r="T7" s="40">
        <f>Q7-R7</f>
        <v>9</v>
      </c>
      <c r="U7" s="75">
        <f>T7/Q7</f>
        <v>1</v>
      </c>
    </row>
    <row r="8" spans="1:21" s="30" customFormat="1" ht="18" x14ac:dyDescent="0.35">
      <c r="A8" s="20">
        <v>2</v>
      </c>
      <c r="B8" s="66" t="s">
        <v>76</v>
      </c>
      <c r="C8" s="62">
        <v>6</v>
      </c>
      <c r="D8" s="62">
        <f t="shared" ref="D8:D21" si="0">E8-C8</f>
        <v>15</v>
      </c>
      <c r="E8" s="63">
        <v>21</v>
      </c>
      <c r="F8" s="63">
        <v>21</v>
      </c>
      <c r="G8" s="73">
        <v>1</v>
      </c>
      <c r="H8" s="64">
        <v>5</v>
      </c>
      <c r="I8" s="74">
        <v>0.23809523809523808</v>
      </c>
      <c r="J8" s="40">
        <v>16</v>
      </c>
      <c r="K8" s="74">
        <v>0.76190476190476186</v>
      </c>
      <c r="L8" s="63">
        <v>25</v>
      </c>
      <c r="M8" s="64">
        <v>6</v>
      </c>
      <c r="N8" s="74">
        <v>0.24</v>
      </c>
      <c r="O8" s="40">
        <v>19</v>
      </c>
      <c r="P8" s="74">
        <v>0.76</v>
      </c>
      <c r="Q8" s="63"/>
      <c r="R8" s="64"/>
      <c r="S8" s="74"/>
      <c r="T8" s="40"/>
      <c r="U8" s="75"/>
    </row>
    <row r="9" spans="1:21" s="30" customFormat="1" ht="18" x14ac:dyDescent="0.35">
      <c r="A9" s="20">
        <v>3</v>
      </c>
      <c r="B9" s="66" t="s">
        <v>77</v>
      </c>
      <c r="C9" s="62">
        <v>4</v>
      </c>
      <c r="D9" s="62">
        <f t="shared" si="0"/>
        <v>14</v>
      </c>
      <c r="E9" s="63">
        <v>18</v>
      </c>
      <c r="F9" s="63">
        <v>18</v>
      </c>
      <c r="G9" s="73">
        <v>1</v>
      </c>
      <c r="H9" s="64">
        <v>1</v>
      </c>
      <c r="I9" s="74">
        <v>5.5555555555555552E-2</v>
      </c>
      <c r="J9" s="40">
        <v>17</v>
      </c>
      <c r="K9" s="74">
        <v>0.94444444444444442</v>
      </c>
      <c r="L9" s="63">
        <v>23</v>
      </c>
      <c r="M9" s="64">
        <v>1</v>
      </c>
      <c r="N9" s="74">
        <v>4.3478260869565216E-2</v>
      </c>
      <c r="O9" s="40">
        <v>22</v>
      </c>
      <c r="P9" s="74">
        <v>0.95652173913043481</v>
      </c>
      <c r="Q9" s="63"/>
      <c r="R9" s="64"/>
      <c r="S9" s="74"/>
      <c r="T9" s="40"/>
      <c r="U9" s="75"/>
    </row>
    <row r="10" spans="1:21" s="30" customFormat="1" ht="18" x14ac:dyDescent="0.35">
      <c r="A10" s="20">
        <v>4</v>
      </c>
      <c r="B10" s="66" t="s">
        <v>78</v>
      </c>
      <c r="C10" s="62">
        <v>45</v>
      </c>
      <c r="D10" s="62">
        <f t="shared" si="0"/>
        <v>4</v>
      </c>
      <c r="E10" s="63">
        <v>49</v>
      </c>
      <c r="F10" s="63">
        <v>32</v>
      </c>
      <c r="G10" s="73">
        <v>0.65306122448979587</v>
      </c>
      <c r="H10" s="64">
        <v>5</v>
      </c>
      <c r="I10" s="74">
        <v>0.15625</v>
      </c>
      <c r="J10" s="40">
        <v>27</v>
      </c>
      <c r="K10" s="74">
        <v>0.84375</v>
      </c>
      <c r="L10" s="63">
        <v>32</v>
      </c>
      <c r="M10" s="64">
        <v>6</v>
      </c>
      <c r="N10" s="74">
        <v>0.1875</v>
      </c>
      <c r="O10" s="40">
        <v>26</v>
      </c>
      <c r="P10" s="74">
        <v>0.8125</v>
      </c>
      <c r="Q10" s="63"/>
      <c r="R10" s="64"/>
      <c r="S10" s="74"/>
      <c r="T10" s="40"/>
      <c r="U10" s="75"/>
    </row>
    <row r="11" spans="1:21" s="30" customFormat="1" ht="18" x14ac:dyDescent="0.35">
      <c r="A11" s="20">
        <v>5</v>
      </c>
      <c r="B11" s="66" t="s">
        <v>79</v>
      </c>
      <c r="C11" s="62">
        <v>75</v>
      </c>
      <c r="D11" s="62">
        <f t="shared" si="0"/>
        <v>16</v>
      </c>
      <c r="E11" s="63">
        <v>91</v>
      </c>
      <c r="F11" s="63">
        <v>59</v>
      </c>
      <c r="G11" s="73">
        <v>0.64835164835164838</v>
      </c>
      <c r="H11" s="64">
        <v>10</v>
      </c>
      <c r="I11" s="74">
        <v>0.16949152542372881</v>
      </c>
      <c r="J11" s="40">
        <v>49</v>
      </c>
      <c r="K11" s="74">
        <v>0.83050847457627119</v>
      </c>
      <c r="L11" s="63">
        <v>63</v>
      </c>
      <c r="M11" s="64">
        <v>12</v>
      </c>
      <c r="N11" s="74">
        <v>0.19047619047619047</v>
      </c>
      <c r="O11" s="40">
        <v>51</v>
      </c>
      <c r="P11" s="74">
        <v>0.80952380952380953</v>
      </c>
      <c r="Q11" s="63">
        <v>11</v>
      </c>
      <c r="R11" s="64"/>
      <c r="S11" s="74">
        <f t="shared" ref="S9:S23" si="1">R11/Q11</f>
        <v>0</v>
      </c>
      <c r="T11" s="40">
        <f t="shared" ref="T9:T23" si="2">Q11-R11</f>
        <v>11</v>
      </c>
      <c r="U11" s="75">
        <f t="shared" ref="U9:U23" si="3">T11/Q11</f>
        <v>1</v>
      </c>
    </row>
    <row r="12" spans="1:21" s="30" customFormat="1" ht="18" x14ac:dyDescent="0.35">
      <c r="A12" s="20">
        <v>6</v>
      </c>
      <c r="B12" s="66" t="s">
        <v>80</v>
      </c>
      <c r="C12" s="62">
        <v>27</v>
      </c>
      <c r="D12" s="62">
        <f t="shared" si="0"/>
        <v>8</v>
      </c>
      <c r="E12" s="63">
        <v>35</v>
      </c>
      <c r="F12" s="63">
        <v>33</v>
      </c>
      <c r="G12" s="73">
        <v>0.94285714285714284</v>
      </c>
      <c r="H12" s="64">
        <v>4</v>
      </c>
      <c r="I12" s="74">
        <v>0.12121212121212122</v>
      </c>
      <c r="J12" s="40">
        <v>29</v>
      </c>
      <c r="K12" s="74">
        <v>0.87878787878787878</v>
      </c>
      <c r="L12" s="63">
        <v>37</v>
      </c>
      <c r="M12" s="64">
        <v>4</v>
      </c>
      <c r="N12" s="74">
        <v>0.10810810810810811</v>
      </c>
      <c r="O12" s="40">
        <v>33</v>
      </c>
      <c r="P12" s="74">
        <v>0.89189189189189189</v>
      </c>
      <c r="Q12" s="63"/>
      <c r="R12" s="64"/>
      <c r="S12" s="74"/>
      <c r="T12" s="40"/>
      <c r="U12" s="75"/>
    </row>
    <row r="13" spans="1:21" s="30" customFormat="1" ht="18" x14ac:dyDescent="0.35">
      <c r="A13" s="20">
        <v>7</v>
      </c>
      <c r="B13" s="66" t="s">
        <v>81</v>
      </c>
      <c r="C13" s="62">
        <v>5</v>
      </c>
      <c r="D13" s="62">
        <f t="shared" si="0"/>
        <v>12</v>
      </c>
      <c r="E13" s="63">
        <v>17</v>
      </c>
      <c r="F13" s="63">
        <v>9</v>
      </c>
      <c r="G13" s="73">
        <v>0.52941176470588236</v>
      </c>
      <c r="H13" s="64">
        <v>2</v>
      </c>
      <c r="I13" s="74">
        <v>0.22222222222222221</v>
      </c>
      <c r="J13" s="40">
        <v>7</v>
      </c>
      <c r="K13" s="74">
        <v>0.77777777777777779</v>
      </c>
      <c r="L13" s="63">
        <v>13</v>
      </c>
      <c r="M13" s="64">
        <v>4</v>
      </c>
      <c r="N13" s="74">
        <v>0.30769230769230771</v>
      </c>
      <c r="O13" s="40">
        <v>9</v>
      </c>
      <c r="P13" s="74">
        <v>0.69230769230769229</v>
      </c>
      <c r="Q13" s="63">
        <v>1</v>
      </c>
      <c r="R13" s="64"/>
      <c r="S13" s="74"/>
      <c r="T13" s="40">
        <f t="shared" si="2"/>
        <v>1</v>
      </c>
      <c r="U13" s="75">
        <f t="shared" si="3"/>
        <v>1</v>
      </c>
    </row>
    <row r="14" spans="1:21" s="30" customFormat="1" ht="18" x14ac:dyDescent="0.35">
      <c r="A14" s="20">
        <v>8</v>
      </c>
      <c r="B14" s="66" t="s">
        <v>82</v>
      </c>
      <c r="C14" s="62">
        <v>11</v>
      </c>
      <c r="D14" s="62">
        <f t="shared" si="0"/>
        <v>24</v>
      </c>
      <c r="E14" s="63">
        <v>35</v>
      </c>
      <c r="F14" s="63">
        <v>33</v>
      </c>
      <c r="G14" s="73">
        <v>0.94285714285714284</v>
      </c>
      <c r="H14" s="64">
        <v>6</v>
      </c>
      <c r="I14" s="74">
        <v>0.18181818181818182</v>
      </c>
      <c r="J14" s="40">
        <v>27</v>
      </c>
      <c r="K14" s="74">
        <v>0.81818181818181823</v>
      </c>
      <c r="L14" s="63">
        <v>36</v>
      </c>
      <c r="M14" s="64">
        <v>10</v>
      </c>
      <c r="N14" s="74">
        <v>0.27777777777777779</v>
      </c>
      <c r="O14" s="40">
        <v>26</v>
      </c>
      <c r="P14" s="74">
        <v>0.72222222222222221</v>
      </c>
      <c r="Q14" s="63"/>
      <c r="R14" s="64"/>
      <c r="S14" s="74"/>
      <c r="T14" s="40"/>
      <c r="U14" s="75"/>
    </row>
    <row r="15" spans="1:21" s="30" customFormat="1" ht="18" x14ac:dyDescent="0.35">
      <c r="A15" s="20">
        <v>9</v>
      </c>
      <c r="B15" s="66" t="s">
        <v>83</v>
      </c>
      <c r="C15" s="62">
        <v>15</v>
      </c>
      <c r="D15" s="62">
        <f t="shared" si="0"/>
        <v>29</v>
      </c>
      <c r="E15" s="63">
        <v>44</v>
      </c>
      <c r="F15" s="63">
        <v>44</v>
      </c>
      <c r="G15" s="73">
        <v>1</v>
      </c>
      <c r="H15" s="64">
        <v>4</v>
      </c>
      <c r="I15" s="74">
        <v>9.0909090909090912E-2</v>
      </c>
      <c r="J15" s="40">
        <v>40</v>
      </c>
      <c r="K15" s="74">
        <v>0.90909090909090906</v>
      </c>
      <c r="L15" s="63">
        <v>49</v>
      </c>
      <c r="M15" s="64">
        <v>5</v>
      </c>
      <c r="N15" s="74">
        <v>0.10204081632653061</v>
      </c>
      <c r="O15" s="40">
        <v>44</v>
      </c>
      <c r="P15" s="74">
        <v>0.89795918367346939</v>
      </c>
      <c r="Q15" s="63">
        <v>4</v>
      </c>
      <c r="R15" s="64">
        <v>1</v>
      </c>
      <c r="S15" s="74">
        <f t="shared" si="1"/>
        <v>0.25</v>
      </c>
      <c r="T15" s="40">
        <f t="shared" si="2"/>
        <v>3</v>
      </c>
      <c r="U15" s="75">
        <f t="shared" si="3"/>
        <v>0.75</v>
      </c>
    </row>
    <row r="16" spans="1:21" s="30" customFormat="1" ht="18" x14ac:dyDescent="0.35">
      <c r="A16" s="20">
        <v>10</v>
      </c>
      <c r="B16" s="66" t="s">
        <v>84</v>
      </c>
      <c r="C16" s="62">
        <v>21</v>
      </c>
      <c r="D16" s="62">
        <f t="shared" si="0"/>
        <v>10</v>
      </c>
      <c r="E16" s="63">
        <v>31</v>
      </c>
      <c r="F16" s="63">
        <v>29</v>
      </c>
      <c r="G16" s="73">
        <v>0.93548387096774188</v>
      </c>
      <c r="H16" s="64">
        <v>3</v>
      </c>
      <c r="I16" s="74">
        <v>0.10344827586206896</v>
      </c>
      <c r="J16" s="40">
        <v>26</v>
      </c>
      <c r="K16" s="74">
        <v>0.89655172413793105</v>
      </c>
      <c r="L16" s="63">
        <v>30</v>
      </c>
      <c r="M16" s="64">
        <v>4</v>
      </c>
      <c r="N16" s="74">
        <v>0.13333333333333333</v>
      </c>
      <c r="O16" s="40">
        <v>26</v>
      </c>
      <c r="P16" s="74">
        <v>0.8666666666666667</v>
      </c>
      <c r="Q16" s="63">
        <v>1</v>
      </c>
      <c r="R16" s="64">
        <v>1</v>
      </c>
      <c r="S16" s="74">
        <f t="shared" si="1"/>
        <v>1</v>
      </c>
      <c r="T16" s="40">
        <f t="shared" si="2"/>
        <v>0</v>
      </c>
      <c r="U16" s="75">
        <f t="shared" si="3"/>
        <v>0</v>
      </c>
    </row>
    <row r="17" spans="1:24" s="30" customFormat="1" ht="18" x14ac:dyDescent="0.35">
      <c r="A17" s="20">
        <v>11</v>
      </c>
      <c r="B17" s="66" t="s">
        <v>85</v>
      </c>
      <c r="C17" s="62">
        <v>21</v>
      </c>
      <c r="D17" s="62">
        <f t="shared" si="0"/>
        <v>17</v>
      </c>
      <c r="E17" s="63">
        <v>38</v>
      </c>
      <c r="F17" s="63">
        <v>38</v>
      </c>
      <c r="G17" s="73">
        <v>1</v>
      </c>
      <c r="H17" s="64">
        <v>2</v>
      </c>
      <c r="I17" s="74">
        <v>5.2631578947368418E-2</v>
      </c>
      <c r="J17" s="40">
        <v>36</v>
      </c>
      <c r="K17" s="74">
        <v>0.94736842105263153</v>
      </c>
      <c r="L17" s="63">
        <v>44</v>
      </c>
      <c r="M17" s="64">
        <v>2</v>
      </c>
      <c r="N17" s="74">
        <v>4.5454545454545456E-2</v>
      </c>
      <c r="O17" s="40">
        <v>42</v>
      </c>
      <c r="P17" s="74">
        <v>0.95454545454545459</v>
      </c>
      <c r="Q17" s="63"/>
      <c r="R17" s="64"/>
      <c r="S17" s="74"/>
      <c r="T17" s="40"/>
      <c r="U17" s="75"/>
    </row>
    <row r="18" spans="1:24" s="30" customFormat="1" ht="18" x14ac:dyDescent="0.35">
      <c r="A18" s="20">
        <v>12</v>
      </c>
      <c r="B18" s="66" t="s">
        <v>86</v>
      </c>
      <c r="C18" s="62">
        <v>38</v>
      </c>
      <c r="D18" s="62">
        <f t="shared" si="0"/>
        <v>8</v>
      </c>
      <c r="E18" s="63">
        <v>46</v>
      </c>
      <c r="F18" s="63">
        <v>40</v>
      </c>
      <c r="G18" s="73">
        <v>0.86956521739130432</v>
      </c>
      <c r="H18" s="64">
        <v>10</v>
      </c>
      <c r="I18" s="74">
        <v>0.25</v>
      </c>
      <c r="J18" s="40">
        <v>30</v>
      </c>
      <c r="K18" s="74">
        <v>0.75</v>
      </c>
      <c r="L18" s="63">
        <v>46</v>
      </c>
      <c r="M18" s="64">
        <v>13</v>
      </c>
      <c r="N18" s="74">
        <v>0.28260869565217389</v>
      </c>
      <c r="O18" s="40">
        <v>33</v>
      </c>
      <c r="P18" s="74">
        <v>0.71739130434782605</v>
      </c>
      <c r="Q18" s="63"/>
      <c r="R18" s="64"/>
      <c r="S18" s="74"/>
      <c r="T18" s="40"/>
      <c r="U18" s="75"/>
    </row>
    <row r="19" spans="1:24" s="31" customFormat="1" ht="18" x14ac:dyDescent="0.35">
      <c r="A19" s="20">
        <v>13</v>
      </c>
      <c r="B19" s="66" t="s">
        <v>87</v>
      </c>
      <c r="C19" s="62">
        <v>15</v>
      </c>
      <c r="D19" s="62"/>
      <c r="E19" s="63">
        <v>15</v>
      </c>
      <c r="F19" s="63">
        <v>15</v>
      </c>
      <c r="G19" s="73">
        <v>1</v>
      </c>
      <c r="H19" s="64">
        <v>2</v>
      </c>
      <c r="I19" s="74">
        <v>0.13333333333333333</v>
      </c>
      <c r="J19" s="40">
        <v>13</v>
      </c>
      <c r="K19" s="74">
        <v>0.8666666666666667</v>
      </c>
      <c r="L19" s="63">
        <v>15</v>
      </c>
      <c r="M19" s="64">
        <v>2</v>
      </c>
      <c r="N19" s="74">
        <v>0.13333333333333333</v>
      </c>
      <c r="O19" s="40">
        <v>13</v>
      </c>
      <c r="P19" s="74">
        <v>0.8666666666666667</v>
      </c>
      <c r="Q19" s="63"/>
      <c r="R19" s="64"/>
      <c r="S19" s="74"/>
      <c r="T19" s="40"/>
      <c r="U19" s="75"/>
      <c r="V19" s="30"/>
      <c r="W19" s="30"/>
      <c r="X19" s="30"/>
    </row>
    <row r="20" spans="1:24" s="30" customFormat="1" ht="18" x14ac:dyDescent="0.35">
      <c r="A20" s="20">
        <v>14</v>
      </c>
      <c r="B20" s="66" t="s">
        <v>88</v>
      </c>
      <c r="C20" s="62">
        <v>28</v>
      </c>
      <c r="D20" s="62"/>
      <c r="E20" s="63">
        <v>28</v>
      </c>
      <c r="F20" s="63">
        <v>28</v>
      </c>
      <c r="G20" s="73">
        <v>1</v>
      </c>
      <c r="H20" s="64">
        <v>3</v>
      </c>
      <c r="I20" s="74">
        <v>0.10714285714285714</v>
      </c>
      <c r="J20" s="40">
        <v>25</v>
      </c>
      <c r="K20" s="74">
        <v>0.8928571428571429</v>
      </c>
      <c r="L20" s="63">
        <v>28</v>
      </c>
      <c r="M20" s="64">
        <v>5</v>
      </c>
      <c r="N20" s="74">
        <v>0.17857142857142858</v>
      </c>
      <c r="O20" s="40">
        <v>23</v>
      </c>
      <c r="P20" s="74">
        <v>0.8214285714285714</v>
      </c>
      <c r="Q20" s="63">
        <v>1</v>
      </c>
      <c r="R20" s="64">
        <v>1</v>
      </c>
      <c r="S20" s="74">
        <f t="shared" si="1"/>
        <v>1</v>
      </c>
      <c r="T20" s="40">
        <v>0</v>
      </c>
      <c r="U20" s="75">
        <f t="shared" si="3"/>
        <v>0</v>
      </c>
    </row>
    <row r="21" spans="1:24" s="31" customFormat="1" ht="18" x14ac:dyDescent="0.35">
      <c r="A21" s="20">
        <v>15</v>
      </c>
      <c r="B21" s="66" t="s">
        <v>89</v>
      </c>
      <c r="C21" s="62">
        <v>17</v>
      </c>
      <c r="D21" s="62">
        <f t="shared" si="0"/>
        <v>22</v>
      </c>
      <c r="E21" s="63">
        <v>39</v>
      </c>
      <c r="F21" s="63">
        <v>32</v>
      </c>
      <c r="G21" s="73">
        <v>0.82051282051282048</v>
      </c>
      <c r="H21" s="64">
        <v>4</v>
      </c>
      <c r="I21" s="74">
        <v>0.125</v>
      </c>
      <c r="J21" s="40">
        <v>28</v>
      </c>
      <c r="K21" s="74">
        <v>0.875</v>
      </c>
      <c r="L21" s="63">
        <v>34</v>
      </c>
      <c r="M21" s="64">
        <v>5</v>
      </c>
      <c r="N21" s="74">
        <v>0.14705882352941177</v>
      </c>
      <c r="O21" s="40">
        <v>29</v>
      </c>
      <c r="P21" s="74">
        <v>0.8529411764705882</v>
      </c>
      <c r="Q21" s="63">
        <v>1</v>
      </c>
      <c r="R21" s="64">
        <v>0</v>
      </c>
      <c r="S21" s="74">
        <f t="shared" si="1"/>
        <v>0</v>
      </c>
      <c r="T21" s="40">
        <f t="shared" si="2"/>
        <v>1</v>
      </c>
      <c r="U21" s="75">
        <f t="shared" si="3"/>
        <v>1</v>
      </c>
      <c r="V21" s="30"/>
      <c r="W21" s="30"/>
      <c r="X21" s="30"/>
    </row>
    <row r="22" spans="1:24" s="30" customFormat="1" ht="18" x14ac:dyDescent="0.35">
      <c r="A22" s="20">
        <v>16</v>
      </c>
      <c r="B22" s="66" t="s">
        <v>90</v>
      </c>
      <c r="C22" s="62">
        <v>19</v>
      </c>
      <c r="D22" s="62"/>
      <c r="E22" s="63">
        <v>19</v>
      </c>
      <c r="F22" s="63">
        <v>17</v>
      </c>
      <c r="G22" s="73">
        <v>0.89473684210526316</v>
      </c>
      <c r="H22" s="64">
        <v>0</v>
      </c>
      <c r="I22" s="74">
        <v>0</v>
      </c>
      <c r="J22" s="40">
        <v>17</v>
      </c>
      <c r="K22" s="74">
        <v>1</v>
      </c>
      <c r="L22" s="63">
        <v>19</v>
      </c>
      <c r="M22" s="64">
        <v>1</v>
      </c>
      <c r="N22" s="74">
        <v>5.2631578947368418E-2</v>
      </c>
      <c r="O22" s="40">
        <v>18</v>
      </c>
      <c r="P22" s="74">
        <v>0.94736842105263153</v>
      </c>
      <c r="Q22" s="63"/>
      <c r="R22" s="64"/>
      <c r="S22" s="74"/>
      <c r="T22" s="40"/>
      <c r="U22" s="75"/>
    </row>
    <row r="23" spans="1:24" s="30" customFormat="1" ht="18" x14ac:dyDescent="0.35">
      <c r="A23" s="20">
        <v>17</v>
      </c>
      <c r="B23" s="66" t="s">
        <v>91</v>
      </c>
      <c r="C23" s="62">
        <v>129</v>
      </c>
      <c r="D23" s="62"/>
      <c r="E23" s="63">
        <v>129</v>
      </c>
      <c r="F23" s="63">
        <v>79</v>
      </c>
      <c r="G23" s="73">
        <v>0.61240310077519378</v>
      </c>
      <c r="H23" s="64">
        <v>33</v>
      </c>
      <c r="I23" s="74">
        <v>0.41772151898734178</v>
      </c>
      <c r="J23" s="40">
        <v>46</v>
      </c>
      <c r="K23" s="74">
        <v>0.58227848101265822</v>
      </c>
      <c r="L23" s="63">
        <v>102</v>
      </c>
      <c r="M23" s="64">
        <v>46</v>
      </c>
      <c r="N23" s="74">
        <v>0.45098039215686275</v>
      </c>
      <c r="O23" s="40">
        <v>56</v>
      </c>
      <c r="P23" s="74">
        <v>0.5490196078431373</v>
      </c>
      <c r="Q23" s="63">
        <v>3</v>
      </c>
      <c r="R23" s="64">
        <v>1</v>
      </c>
      <c r="S23" s="74">
        <f t="shared" si="1"/>
        <v>0.33333333333333331</v>
      </c>
      <c r="T23" s="40">
        <f t="shared" si="2"/>
        <v>2</v>
      </c>
      <c r="U23" s="75">
        <f t="shared" si="3"/>
        <v>0.66666666666666663</v>
      </c>
    </row>
    <row r="24" spans="1:24" s="31" customFormat="1" ht="18" x14ac:dyDescent="0.35">
      <c r="A24" s="20">
        <v>18</v>
      </c>
      <c r="B24" s="66" t="s">
        <v>94</v>
      </c>
      <c r="C24" s="62">
        <v>0</v>
      </c>
      <c r="D24" s="62">
        <v>11</v>
      </c>
      <c r="E24" s="63">
        <v>11</v>
      </c>
      <c r="F24" s="63">
        <v>3</v>
      </c>
      <c r="G24" s="73">
        <v>1</v>
      </c>
      <c r="H24" s="64">
        <v>0</v>
      </c>
      <c r="I24" s="74">
        <v>0</v>
      </c>
      <c r="J24" s="40">
        <v>3</v>
      </c>
      <c r="K24" s="74">
        <v>1</v>
      </c>
      <c r="L24" s="63">
        <v>11</v>
      </c>
      <c r="M24" s="64">
        <v>5</v>
      </c>
      <c r="N24" s="74">
        <v>0.45454545454545453</v>
      </c>
      <c r="O24" s="40">
        <v>6</v>
      </c>
      <c r="P24" s="74">
        <v>0.54545454545454541</v>
      </c>
      <c r="Q24" s="63"/>
      <c r="R24" s="64"/>
      <c r="S24" s="74"/>
      <c r="T24" s="40"/>
      <c r="U24" s="75"/>
      <c r="V24" s="30"/>
      <c r="W24" s="30"/>
      <c r="X24" s="30"/>
    </row>
    <row r="25" spans="1:24" s="31" customFormat="1" ht="36.75" customHeight="1" x14ac:dyDescent="0.35">
      <c r="A25" s="85" t="s">
        <v>5</v>
      </c>
      <c r="B25" s="85"/>
      <c r="C25" s="32">
        <f>SUM(C7:C24)</f>
        <v>518</v>
      </c>
      <c r="D25" s="32">
        <f t="shared" ref="D25:R25" si="4">SUM(D7:D24)</f>
        <v>197</v>
      </c>
      <c r="E25" s="32">
        <f t="shared" si="4"/>
        <v>715</v>
      </c>
      <c r="F25" s="32">
        <f t="shared" si="4"/>
        <v>574</v>
      </c>
      <c r="G25" s="65">
        <f>F25/E25</f>
        <v>0.80279720279720279</v>
      </c>
      <c r="H25" s="32">
        <f t="shared" si="4"/>
        <v>99</v>
      </c>
      <c r="I25" s="65">
        <f>H25/F25</f>
        <v>0.17247386759581881</v>
      </c>
      <c r="J25" s="32">
        <f t="shared" si="4"/>
        <v>475</v>
      </c>
      <c r="K25" s="65">
        <f>J25/F25</f>
        <v>0.82752613240418116</v>
      </c>
      <c r="L25" s="32">
        <f t="shared" si="4"/>
        <v>662</v>
      </c>
      <c r="M25" s="32">
        <f t="shared" si="4"/>
        <v>143</v>
      </c>
      <c r="N25" s="65">
        <f>M25/L25</f>
        <v>0.21601208459214502</v>
      </c>
      <c r="O25" s="32">
        <f t="shared" si="4"/>
        <v>519</v>
      </c>
      <c r="P25" s="65">
        <f>O25/L25</f>
        <v>0.78398791540785495</v>
      </c>
      <c r="Q25" s="32">
        <f t="shared" si="4"/>
        <v>31</v>
      </c>
      <c r="R25" s="32">
        <v>4</v>
      </c>
      <c r="S25" s="65">
        <f>R25/Q25</f>
        <v>0.12903225806451613</v>
      </c>
      <c r="T25" s="32">
        <f>Q25-R25</f>
        <v>27</v>
      </c>
      <c r="U25" s="65">
        <f>T25/Q25</f>
        <v>0.87096774193548387</v>
      </c>
      <c r="X25" s="30"/>
    </row>
    <row r="26" spans="1:24" s="30" customFormat="1" ht="36.75" customHeight="1" x14ac:dyDescent="0.35">
      <c r="A26" s="125" t="s">
        <v>70</v>
      </c>
      <c r="B26" s="125"/>
      <c r="C26" s="125"/>
      <c r="D26" s="125"/>
      <c r="E26" s="125"/>
      <c r="F26" s="125"/>
      <c r="G26" s="125"/>
      <c r="H26" s="125"/>
      <c r="I26" s="125"/>
      <c r="J26" s="125"/>
      <c r="K26" s="125"/>
      <c r="L26" s="125"/>
      <c r="M26" s="125"/>
      <c r="N26" s="125"/>
      <c r="O26" s="125"/>
      <c r="P26" s="125"/>
      <c r="Q26" s="125"/>
      <c r="R26" s="125"/>
      <c r="S26" s="125"/>
      <c r="T26" s="125"/>
      <c r="U26" s="125"/>
    </row>
    <row r="27" spans="1:24" s="8" customFormat="1" ht="42" customHeight="1" x14ac:dyDescent="0.3">
      <c r="A27" s="77" t="s">
        <v>71</v>
      </c>
      <c r="B27" s="77"/>
      <c r="C27" s="77"/>
      <c r="D27" s="77"/>
      <c r="E27" s="77"/>
      <c r="F27" s="77"/>
      <c r="G27" s="77"/>
      <c r="H27" s="77"/>
      <c r="I27" s="77"/>
      <c r="J27" s="77"/>
      <c r="K27" s="77"/>
      <c r="L27" s="77"/>
      <c r="M27" s="77"/>
      <c r="N27" s="77" t="s">
        <v>72</v>
      </c>
      <c r="O27" s="77"/>
      <c r="P27" s="77"/>
      <c r="Q27" s="77"/>
      <c r="R27" s="77"/>
      <c r="S27" s="77"/>
      <c r="T27" s="77"/>
      <c r="U27" s="77"/>
    </row>
    <row r="28" spans="1:24" s="8" customFormat="1" x14ac:dyDescent="0.3"/>
    <row r="29" spans="1:24" s="8" customFormat="1" x14ac:dyDescent="0.3"/>
    <row r="30" spans="1:24" s="8" customFormat="1" x14ac:dyDescent="0.3"/>
    <row r="31" spans="1:24" s="8" customFormat="1" x14ac:dyDescent="0.3"/>
    <row r="32" spans="1:24"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SAU CAI</vt:lpstr>
      <vt:lpstr>NGHI NGHIEN </vt:lpstr>
      <vt:lpstr>DIEM PHUC TAP</vt:lpstr>
      <vt:lpstr>DIEM NGUY CO</vt:lpstr>
      <vt:lpstr>DT BAN LE</vt:lpstr>
      <vt:lpstr>NGHIEN</vt:lpstr>
      <vt:lpstr>SU DUNG</vt:lpstr>
      <vt:lpstr>NGHI SU DUNG</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2025-01-08T03:03:28Z</cp:lastPrinted>
  <dcterms:created xsi:type="dcterms:W3CDTF">2024-10-29T22:43:19Z</dcterms:created>
  <dcterms:modified xsi:type="dcterms:W3CDTF">2025-01-08T03:14:39Z</dcterms:modified>
</cp:coreProperties>
</file>